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FB59D4B8-B8A4-4BD2-8425-D9A1E6A9204C}" xr6:coauthVersionLast="41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Y3 (200cc&amp;250cc)" sheetId="4" r:id="rId1"/>
    <sheet name="Y2 (80cc&amp;100cc)" sheetId="3" r:id="rId2"/>
    <sheet name="Y1 (50cc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7" i="3"/>
  <c r="E8" i="3"/>
  <c r="E9" i="3"/>
  <c r="E10" i="3"/>
  <c r="E11" i="3"/>
  <c r="E12" i="3"/>
  <c r="E13" i="3"/>
  <c r="E14" i="3"/>
  <c r="E15" i="3"/>
  <c r="E7" i="2"/>
  <c r="E8" i="2"/>
  <c r="E9" i="2"/>
  <c r="E10" i="2"/>
  <c r="E11" i="2"/>
  <c r="E12" i="2"/>
  <c r="E13" i="2"/>
  <c r="E14" i="2"/>
  <c r="E15" i="2"/>
  <c r="E16" i="2"/>
  <c r="E17" i="2"/>
  <c r="E18" i="2"/>
  <c r="E6" i="2"/>
  <c r="A18" i="2"/>
  <c r="D18" i="2"/>
  <c r="D9" i="4" l="1"/>
  <c r="D6" i="4"/>
  <c r="D7" i="4"/>
  <c r="D8" i="4"/>
  <c r="D10" i="4"/>
  <c r="D13" i="4"/>
  <c r="D14" i="4"/>
  <c r="D11" i="4"/>
  <c r="D12" i="4"/>
  <c r="D15" i="4"/>
  <c r="D16" i="4"/>
  <c r="D17" i="4"/>
  <c r="D18" i="4"/>
  <c r="D19" i="4"/>
  <c r="D20" i="4"/>
  <c r="D22" i="4"/>
  <c r="D21" i="4"/>
  <c r="D23" i="4"/>
  <c r="D6" i="3"/>
  <c r="D7" i="3"/>
  <c r="D8" i="3"/>
  <c r="D9" i="3"/>
  <c r="D10" i="3"/>
  <c r="D11" i="3"/>
  <c r="D12" i="3"/>
  <c r="D14" i="3"/>
  <c r="D13" i="3"/>
  <c r="D15" i="3"/>
  <c r="D5" i="3"/>
  <c r="D5" i="4"/>
  <c r="E6" i="4" l="1"/>
  <c r="D6" i="2" l="1"/>
  <c r="D9" i="2"/>
  <c r="D8" i="2"/>
  <c r="D7" i="2"/>
  <c r="D10" i="2"/>
  <c r="D11" i="2"/>
  <c r="D12" i="2"/>
  <c r="D13" i="2"/>
  <c r="D15" i="2"/>
  <c r="D16" i="2"/>
  <c r="D14" i="2"/>
  <c r="D17" i="2"/>
  <c r="D5" i="2"/>
  <c r="E6" i="3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6" i="3"/>
  <c r="A7" i="3" s="1"/>
  <c r="A8" i="3" s="1"/>
  <c r="A9" i="3" s="1"/>
  <c r="A10" i="3" s="1"/>
  <c r="A11" i="3" s="1"/>
  <c r="A12" i="3" s="1"/>
  <c r="A13" i="3" s="1"/>
  <c r="A14" i="3" s="1"/>
  <c r="A15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<sst xmlns="http://schemas.openxmlformats.org/spreadsheetml/2006/main" count="398" uniqueCount="57">
  <si>
    <t>Rider</t>
  </si>
  <si>
    <t>Total</t>
  </si>
  <si>
    <t>R1</t>
  </si>
  <si>
    <t>R2</t>
  </si>
  <si>
    <t>R3</t>
  </si>
  <si>
    <t>Position</t>
  </si>
  <si>
    <t>Rider No</t>
  </si>
  <si>
    <t>Diff</t>
  </si>
  <si>
    <t>ULSTER JUNIOR QUADCROSS CHAMPIONSHIP</t>
  </si>
  <si>
    <t>Adrian McVEY</t>
  </si>
  <si>
    <t>Jake MURRAY</t>
  </si>
  <si>
    <t>Alfie BROWN</t>
  </si>
  <si>
    <t>Jordan WRIGHT</t>
  </si>
  <si>
    <t>Tomas McNULTY</t>
  </si>
  <si>
    <t>Charlie WILLIAMSON</t>
  </si>
  <si>
    <t>Bobby HARRON</t>
  </si>
  <si>
    <t>Ross DILLON</t>
  </si>
  <si>
    <t>Freddie WILLIAMSON</t>
  </si>
  <si>
    <t>Andrew BLACK</t>
  </si>
  <si>
    <t>Mitchell ADAMS</t>
  </si>
  <si>
    <t>Ian HARRON</t>
  </si>
  <si>
    <t>Josh McKNIGHT</t>
  </si>
  <si>
    <t>Mark MULHOLLAND</t>
  </si>
  <si>
    <t>William McPOLAN</t>
  </si>
  <si>
    <t>James BROWN</t>
  </si>
  <si>
    <t>Conor BRADLEY</t>
  </si>
  <si>
    <t>Carey O'HARE</t>
  </si>
  <si>
    <t>-</t>
  </si>
  <si>
    <t>Chloe GIBSON</t>
  </si>
  <si>
    <t>Harry MINISH</t>
  </si>
  <si>
    <t>Adam GIBSON</t>
  </si>
  <si>
    <t>Ethan GIBSON</t>
  </si>
  <si>
    <t>Daniel DUDDY</t>
  </si>
  <si>
    <t>Travis TOYE</t>
  </si>
  <si>
    <t>Alfie WALKER</t>
  </si>
  <si>
    <t>Jack MINISH</t>
  </si>
  <si>
    <t>Aaron CRAIG</t>
  </si>
  <si>
    <t>William McVEY</t>
  </si>
  <si>
    <t>Zoe McVEY</t>
  </si>
  <si>
    <t>Luke DILLON</t>
  </si>
  <si>
    <t>Y1 (50cc)</t>
  </si>
  <si>
    <t>Y2 (80cc / 100cc)</t>
  </si>
  <si>
    <t>Y3 (200cc / 250cc)</t>
  </si>
  <si>
    <t>James DEVLIN</t>
  </si>
  <si>
    <t>Harrison ORR</t>
  </si>
  <si>
    <t>Caoimhin POLAND</t>
  </si>
  <si>
    <t>Rory FARREN</t>
  </si>
  <si>
    <t>Katie LORIMER</t>
  </si>
  <si>
    <t>Blake ORR</t>
  </si>
  <si>
    <t>Riley QUINN</t>
  </si>
  <si>
    <t>Josiah WATSON</t>
  </si>
  <si>
    <t>Jamie WILSON</t>
  </si>
  <si>
    <t>Adam HOLLYWOOD</t>
  </si>
  <si>
    <t>Alicia GREEN</t>
  </si>
  <si>
    <t>Jake WILSON</t>
  </si>
  <si>
    <t>Shea STRATTON</t>
  </si>
  <si>
    <t>Presley McCONVILLE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</si>
</sst>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sz val="10"/>
      <name val="Arial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3"/>
  <sheetViews>
    <sheetView showGridLines="0" tabSelected="1" workbookViewId="0"/>
  </sheetViews>
  <sheetFormatPr defaultRowHeight="12.75" x14ac:dyDescent="0.2"/>
  <cols>
    <col min="2" max="2" width="9.140625" style="15"/>
    <col min="3" max="3" width="19.42578125" style="15" bestFit="1" customWidth="1"/>
    <col min="5" max="5" width="4.85546875" bestFit="1" customWidth="1"/>
    <col min="6" max="11" width="5.28515625" customWidth="1"/>
    <col min="12" max="12" width="9" bestFit="1" customWidth="1"/>
    <col min="13" max="24" width="5.28515625" customWidth="1"/>
  </cols>
  <sheetData>
    <row r="1" spans="1:24" ht="19.5" customHeight="1" x14ac:dyDescent="0.2">
      <c r="A1" s="1">
        <v>2019</v>
      </c>
      <c r="B1" s="36" t="s">
        <v>8</v>
      </c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thickBot="1" x14ac:dyDescent="0.25">
      <c r="A2" s="3"/>
      <c r="B2" s="37"/>
      <c r="C2" s="37"/>
      <c r="D2" s="37"/>
      <c r="E2" s="37"/>
      <c r="F2" s="37"/>
      <c r="G2" s="37"/>
      <c r="H2" s="37"/>
      <c r="I2" s="37"/>
      <c r="J2" s="37"/>
      <c r="K2" s="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6.25" customHeight="1" thickTop="1" thickBot="1" x14ac:dyDescent="0.25">
      <c r="A3" s="31" t="s">
        <v>5</v>
      </c>
      <c r="B3" s="31" t="s">
        <v>6</v>
      </c>
      <c r="C3" s="4" t="s">
        <v>42</v>
      </c>
      <c r="D3" s="34" t="s">
        <v>1</v>
      </c>
      <c r="E3" s="40" t="s">
        <v>7</v>
      </c>
      <c r="F3" s="38">
        <v>43575</v>
      </c>
      <c r="G3" s="39"/>
      <c r="H3" s="39"/>
      <c r="I3" s="38">
        <v>43596</v>
      </c>
      <c r="J3" s="39"/>
      <c r="K3" s="39"/>
      <c r="L3" s="26">
        <v>43638</v>
      </c>
      <c r="M3" s="29">
        <v>43652</v>
      </c>
      <c r="N3" s="30"/>
      <c r="O3" s="30"/>
      <c r="P3" s="29">
        <v>43680</v>
      </c>
      <c r="Q3" s="30"/>
      <c r="R3" s="30"/>
      <c r="S3" s="29">
        <v>43708</v>
      </c>
      <c r="T3" s="30"/>
      <c r="U3" s="30"/>
      <c r="V3" s="29">
        <v>43722</v>
      </c>
      <c r="W3" s="30"/>
      <c r="X3" s="30"/>
    </row>
    <row r="4" spans="1:24" ht="18.75" customHeight="1" thickTop="1" thickBot="1" x14ac:dyDescent="0.25">
      <c r="A4" s="32"/>
      <c r="B4" s="33"/>
      <c r="C4" s="12" t="s">
        <v>0</v>
      </c>
      <c r="D4" s="35"/>
      <c r="E4" s="41"/>
      <c r="F4" s="16" t="s">
        <v>2</v>
      </c>
      <c r="G4" s="16" t="s">
        <v>3</v>
      </c>
      <c r="H4" s="16" t="s">
        <v>4</v>
      </c>
      <c r="I4" s="11" t="s">
        <v>2</v>
      </c>
      <c r="J4" s="6" t="s">
        <v>3</v>
      </c>
      <c r="K4" s="7" t="s">
        <v>4</v>
      </c>
      <c r="L4" s="8" t="s">
        <v>2</v>
      </c>
      <c r="M4" s="8" t="s">
        <v>2</v>
      </c>
      <c r="N4" s="9" t="s">
        <v>3</v>
      </c>
      <c r="O4" s="10" t="s">
        <v>4</v>
      </c>
      <c r="P4" s="8" t="s">
        <v>2</v>
      </c>
      <c r="Q4" s="9" t="s">
        <v>3</v>
      </c>
      <c r="R4" s="10" t="s">
        <v>4</v>
      </c>
      <c r="S4" s="8" t="s">
        <v>2</v>
      </c>
      <c r="T4" s="9" t="s">
        <v>3</v>
      </c>
      <c r="U4" s="10" t="s">
        <v>4</v>
      </c>
      <c r="V4" s="8" t="s">
        <v>2</v>
      </c>
      <c r="W4" s="9" t="s">
        <v>3</v>
      </c>
      <c r="X4" s="10" t="s">
        <v>4</v>
      </c>
    </row>
    <row r="5" spans="1:24" ht="17.100000000000001" customHeight="1" thickTop="1" x14ac:dyDescent="0.2">
      <c r="A5" s="17">
        <v>1</v>
      </c>
      <c r="B5" s="18">
        <v>2</v>
      </c>
      <c r="C5" s="18" t="s">
        <v>21</v>
      </c>
      <c r="D5" s="28">
        <f>SUM(F5:X5)</f>
        <v>411</v>
      </c>
      <c r="E5" s="18"/>
      <c r="F5" s="19">
        <v>20</v>
      </c>
      <c r="G5" s="19">
        <v>16</v>
      </c>
      <c r="H5" s="23">
        <v>14</v>
      </c>
      <c r="I5" s="19">
        <v>20</v>
      </c>
      <c r="J5" s="19">
        <v>20</v>
      </c>
      <c r="K5" s="23">
        <v>22</v>
      </c>
      <c r="L5" s="18">
        <v>25</v>
      </c>
      <c r="M5" s="19">
        <v>18</v>
      </c>
      <c r="N5" s="19">
        <v>18</v>
      </c>
      <c r="O5" s="23">
        <v>25</v>
      </c>
      <c r="P5" s="19">
        <v>25</v>
      </c>
      <c r="Q5" s="19">
        <v>16</v>
      </c>
      <c r="R5" s="23">
        <v>25</v>
      </c>
      <c r="S5" s="19">
        <v>25</v>
      </c>
      <c r="T5" s="19">
        <v>25</v>
      </c>
      <c r="U5" s="23">
        <v>25</v>
      </c>
      <c r="V5" s="19">
        <v>22</v>
      </c>
      <c r="W5" s="19">
        <v>25</v>
      </c>
      <c r="X5" s="23">
        <v>25</v>
      </c>
    </row>
    <row r="6" spans="1:24" ht="17.100000000000001" customHeight="1" x14ac:dyDescent="0.2">
      <c r="A6" s="14">
        <f>SUM(A5+1)</f>
        <v>2</v>
      </c>
      <c r="B6" s="20">
        <v>239</v>
      </c>
      <c r="C6" s="20" t="s">
        <v>19</v>
      </c>
      <c r="D6" s="28">
        <f>SUM(F6:X6)</f>
        <v>349</v>
      </c>
      <c r="E6" s="20">
        <f>SUM(D5-D6)</f>
        <v>62</v>
      </c>
      <c r="F6" s="21">
        <v>18</v>
      </c>
      <c r="G6" s="21">
        <v>15</v>
      </c>
      <c r="H6" s="22">
        <v>20</v>
      </c>
      <c r="I6" s="21">
        <v>25</v>
      </c>
      <c r="J6" s="21">
        <v>22</v>
      </c>
      <c r="K6" s="22">
        <v>18</v>
      </c>
      <c r="L6" s="20">
        <v>22</v>
      </c>
      <c r="M6" s="21">
        <v>20</v>
      </c>
      <c r="N6" s="21">
        <v>22</v>
      </c>
      <c r="O6" s="22">
        <v>22</v>
      </c>
      <c r="P6" s="21">
        <v>18</v>
      </c>
      <c r="Q6" s="21">
        <v>20</v>
      </c>
      <c r="R6" s="22">
        <v>16</v>
      </c>
      <c r="S6" s="21">
        <v>22</v>
      </c>
      <c r="T6" s="21">
        <v>11</v>
      </c>
      <c r="U6" s="22">
        <v>0</v>
      </c>
      <c r="V6" s="21">
        <v>20</v>
      </c>
      <c r="W6" s="21">
        <v>18</v>
      </c>
      <c r="X6" s="22">
        <v>20</v>
      </c>
    </row>
    <row r="7" spans="1:24" ht="17.100000000000001" customHeight="1" x14ac:dyDescent="0.2">
      <c r="A7" s="14">
        <f t="shared" ref="A7:A23" si="0">SUM(A6+1)</f>
        <v>3</v>
      </c>
      <c r="B7" s="20">
        <v>36</v>
      </c>
      <c r="C7" s="20" t="s">
        <v>16</v>
      </c>
      <c r="D7" s="28">
        <f>SUM(F7:X7)</f>
        <v>342</v>
      </c>
      <c r="E7" s="20">
        <f t="shared" ref="E7:E23" si="1">SUM(D6-D7)</f>
        <v>7</v>
      </c>
      <c r="F7" s="21">
        <v>16</v>
      </c>
      <c r="G7" s="21">
        <v>20</v>
      </c>
      <c r="H7" s="22">
        <v>16</v>
      </c>
      <c r="I7" s="21">
        <v>15</v>
      </c>
      <c r="J7" s="21">
        <v>13</v>
      </c>
      <c r="K7" s="22">
        <v>15</v>
      </c>
      <c r="L7" s="20">
        <v>20</v>
      </c>
      <c r="M7" s="21">
        <v>22</v>
      </c>
      <c r="N7" s="21">
        <v>11</v>
      </c>
      <c r="O7" s="22">
        <v>14</v>
      </c>
      <c r="P7" s="21">
        <v>20</v>
      </c>
      <c r="Q7" s="21">
        <v>25</v>
      </c>
      <c r="R7" s="22">
        <v>22</v>
      </c>
      <c r="S7" s="21">
        <v>15</v>
      </c>
      <c r="T7" s="21">
        <v>20</v>
      </c>
      <c r="U7" s="22">
        <v>18</v>
      </c>
      <c r="V7" s="21">
        <v>18</v>
      </c>
      <c r="W7" s="21">
        <v>20</v>
      </c>
      <c r="X7" s="22">
        <v>22</v>
      </c>
    </row>
    <row r="8" spans="1:24" ht="17.100000000000001" customHeight="1" x14ac:dyDescent="0.2">
      <c r="A8" s="14">
        <f t="shared" si="0"/>
        <v>4</v>
      </c>
      <c r="B8" s="20">
        <v>21</v>
      </c>
      <c r="C8" s="20" t="s">
        <v>22</v>
      </c>
      <c r="D8" s="28">
        <f>SUM(F8:X8)</f>
        <v>303</v>
      </c>
      <c r="E8" s="20">
        <f t="shared" si="1"/>
        <v>39</v>
      </c>
      <c r="F8" s="21">
        <v>0</v>
      </c>
      <c r="G8" s="21" t="s">
        <v>27</v>
      </c>
      <c r="H8" s="22" t="s">
        <v>27</v>
      </c>
      <c r="I8" s="21">
        <v>22</v>
      </c>
      <c r="J8" s="21">
        <v>25</v>
      </c>
      <c r="K8" s="22">
        <v>25</v>
      </c>
      <c r="L8" s="20" t="s">
        <v>27</v>
      </c>
      <c r="M8" s="21">
        <v>25</v>
      </c>
      <c r="N8" s="21">
        <v>25</v>
      </c>
      <c r="O8" s="22">
        <v>20</v>
      </c>
      <c r="P8" s="21">
        <v>16</v>
      </c>
      <c r="Q8" s="21">
        <v>0</v>
      </c>
      <c r="R8" s="22">
        <v>20</v>
      </c>
      <c r="S8" s="21">
        <v>18</v>
      </c>
      <c r="T8" s="21">
        <v>22</v>
      </c>
      <c r="U8" s="22">
        <v>22</v>
      </c>
      <c r="V8" s="21">
        <v>25</v>
      </c>
      <c r="W8" s="21">
        <v>22</v>
      </c>
      <c r="X8" s="22">
        <v>16</v>
      </c>
    </row>
    <row r="9" spans="1:24" ht="17.100000000000001" customHeight="1" x14ac:dyDescent="0.2">
      <c r="A9" s="14">
        <f t="shared" si="0"/>
        <v>5</v>
      </c>
      <c r="B9" s="20">
        <v>14</v>
      </c>
      <c r="C9" s="20" t="s">
        <v>18</v>
      </c>
      <c r="D9" s="28">
        <f>SUM(F9:X9)</f>
        <v>292</v>
      </c>
      <c r="E9" s="20">
        <f t="shared" si="1"/>
        <v>11</v>
      </c>
      <c r="F9" s="21">
        <v>22</v>
      </c>
      <c r="G9" s="21">
        <v>22</v>
      </c>
      <c r="H9" s="22">
        <v>22</v>
      </c>
      <c r="I9" s="21">
        <v>10</v>
      </c>
      <c r="J9" s="21">
        <v>15</v>
      </c>
      <c r="K9" s="22">
        <v>16</v>
      </c>
      <c r="L9" s="20">
        <v>18</v>
      </c>
      <c r="M9" s="21">
        <v>16</v>
      </c>
      <c r="N9" s="21">
        <v>16</v>
      </c>
      <c r="O9" s="22">
        <v>18</v>
      </c>
      <c r="P9" s="21">
        <v>22</v>
      </c>
      <c r="Q9" s="21">
        <v>22</v>
      </c>
      <c r="R9" s="22">
        <v>18</v>
      </c>
      <c r="S9" s="21">
        <v>20</v>
      </c>
      <c r="T9" s="21">
        <v>15</v>
      </c>
      <c r="U9" s="22">
        <v>20</v>
      </c>
      <c r="V9" s="21" t="s">
        <v>27</v>
      </c>
      <c r="W9" s="21" t="s">
        <v>27</v>
      </c>
      <c r="X9" s="22" t="s">
        <v>27</v>
      </c>
    </row>
    <row r="10" spans="1:24" ht="17.100000000000001" customHeight="1" x14ac:dyDescent="0.2">
      <c r="A10" s="14">
        <f t="shared" si="0"/>
        <v>6</v>
      </c>
      <c r="B10" s="20">
        <v>89</v>
      </c>
      <c r="C10" s="20" t="s">
        <v>20</v>
      </c>
      <c r="D10" s="28">
        <f>SUM(F10:X10)</f>
        <v>264</v>
      </c>
      <c r="E10" s="20">
        <f t="shared" si="1"/>
        <v>28</v>
      </c>
      <c r="F10" s="24">
        <v>14</v>
      </c>
      <c r="G10" s="24">
        <v>18</v>
      </c>
      <c r="H10" s="25">
        <v>18</v>
      </c>
      <c r="I10" s="24">
        <v>16</v>
      </c>
      <c r="J10" s="24">
        <v>18</v>
      </c>
      <c r="K10" s="25">
        <v>20</v>
      </c>
      <c r="L10" s="28">
        <v>16</v>
      </c>
      <c r="M10" s="24" t="s">
        <v>27</v>
      </c>
      <c r="N10" s="24" t="s">
        <v>27</v>
      </c>
      <c r="O10" s="25" t="s">
        <v>27</v>
      </c>
      <c r="P10" s="24">
        <v>14</v>
      </c>
      <c r="Q10" s="24">
        <v>15</v>
      </c>
      <c r="R10" s="25">
        <v>15</v>
      </c>
      <c r="S10" s="24">
        <v>16</v>
      </c>
      <c r="T10" s="24">
        <v>18</v>
      </c>
      <c r="U10" s="25">
        <v>16</v>
      </c>
      <c r="V10" s="24">
        <v>16</v>
      </c>
      <c r="W10" s="24">
        <v>16</v>
      </c>
      <c r="X10" s="25">
        <v>18</v>
      </c>
    </row>
    <row r="11" spans="1:24" ht="17.100000000000001" customHeight="1" x14ac:dyDescent="0.2">
      <c r="A11" s="14">
        <f t="shared" si="0"/>
        <v>7</v>
      </c>
      <c r="B11" s="20">
        <v>44</v>
      </c>
      <c r="C11" s="20" t="s">
        <v>14</v>
      </c>
      <c r="D11" s="28">
        <f>SUM(F11:X11)</f>
        <v>214</v>
      </c>
      <c r="E11" s="20">
        <f t="shared" si="1"/>
        <v>50</v>
      </c>
      <c r="F11" s="24">
        <v>9</v>
      </c>
      <c r="G11" s="24">
        <v>11</v>
      </c>
      <c r="H11" s="25">
        <v>12</v>
      </c>
      <c r="I11" s="24">
        <v>8</v>
      </c>
      <c r="J11" s="24">
        <v>11</v>
      </c>
      <c r="K11" s="25">
        <v>13</v>
      </c>
      <c r="L11" s="28">
        <v>8</v>
      </c>
      <c r="M11" s="24">
        <v>11</v>
      </c>
      <c r="N11" s="24">
        <v>10</v>
      </c>
      <c r="O11" s="25">
        <v>10</v>
      </c>
      <c r="P11" s="24">
        <v>12</v>
      </c>
      <c r="Q11" s="24">
        <v>12</v>
      </c>
      <c r="R11" s="25">
        <v>11</v>
      </c>
      <c r="S11" s="24">
        <v>11</v>
      </c>
      <c r="T11" s="24">
        <v>13</v>
      </c>
      <c r="U11" s="25">
        <v>13</v>
      </c>
      <c r="V11" s="24">
        <v>13</v>
      </c>
      <c r="W11" s="24">
        <v>12</v>
      </c>
      <c r="X11" s="25">
        <v>14</v>
      </c>
    </row>
    <row r="12" spans="1:24" ht="17.100000000000001" customHeight="1" x14ac:dyDescent="0.2">
      <c r="A12" s="14">
        <f t="shared" si="0"/>
        <v>8</v>
      </c>
      <c r="B12" s="20">
        <v>65</v>
      </c>
      <c r="C12" s="20" t="s">
        <v>36</v>
      </c>
      <c r="D12" s="28">
        <f>SUM(F12:X12)</f>
        <v>210</v>
      </c>
      <c r="E12" s="20">
        <f t="shared" si="1"/>
        <v>4</v>
      </c>
      <c r="F12" s="24">
        <v>10</v>
      </c>
      <c r="G12" s="24">
        <v>12</v>
      </c>
      <c r="H12" s="25">
        <v>13</v>
      </c>
      <c r="I12" s="24">
        <v>11</v>
      </c>
      <c r="J12" s="24">
        <v>9</v>
      </c>
      <c r="K12" s="25">
        <v>11</v>
      </c>
      <c r="L12" s="28">
        <v>7</v>
      </c>
      <c r="M12" s="24">
        <v>10</v>
      </c>
      <c r="N12" s="24">
        <v>12</v>
      </c>
      <c r="O12" s="25">
        <v>12</v>
      </c>
      <c r="P12" s="24">
        <v>11</v>
      </c>
      <c r="Q12" s="24">
        <v>11</v>
      </c>
      <c r="R12" s="25">
        <v>10</v>
      </c>
      <c r="S12" s="24">
        <v>12</v>
      </c>
      <c r="T12" s="24">
        <v>12</v>
      </c>
      <c r="U12" s="25">
        <v>12</v>
      </c>
      <c r="V12" s="24">
        <v>11</v>
      </c>
      <c r="W12" s="24">
        <v>11</v>
      </c>
      <c r="X12" s="25">
        <v>13</v>
      </c>
    </row>
    <row r="13" spans="1:24" ht="17.100000000000001" customHeight="1" x14ac:dyDescent="0.2">
      <c r="A13" s="14">
        <f t="shared" si="0"/>
        <v>9</v>
      </c>
      <c r="B13" s="20">
        <v>51</v>
      </c>
      <c r="C13" s="20" t="s">
        <v>35</v>
      </c>
      <c r="D13" s="28">
        <f>SUM(F13:X13)</f>
        <v>207</v>
      </c>
      <c r="E13" s="20">
        <f t="shared" si="1"/>
        <v>3</v>
      </c>
      <c r="F13" s="24">
        <v>12</v>
      </c>
      <c r="G13" s="24">
        <v>14</v>
      </c>
      <c r="H13" s="25">
        <v>15</v>
      </c>
      <c r="I13" s="24">
        <v>14</v>
      </c>
      <c r="J13" s="24">
        <v>14</v>
      </c>
      <c r="K13" s="25">
        <v>14</v>
      </c>
      <c r="L13" s="28">
        <v>12</v>
      </c>
      <c r="M13" s="24">
        <v>15</v>
      </c>
      <c r="N13" s="24">
        <v>15</v>
      </c>
      <c r="O13" s="25">
        <v>13</v>
      </c>
      <c r="P13" s="24" t="s">
        <v>27</v>
      </c>
      <c r="Q13" s="24" t="s">
        <v>27</v>
      </c>
      <c r="R13" s="25" t="s">
        <v>27</v>
      </c>
      <c r="S13" s="24">
        <v>13</v>
      </c>
      <c r="T13" s="24">
        <v>14</v>
      </c>
      <c r="U13" s="25">
        <v>14</v>
      </c>
      <c r="V13" s="24">
        <v>14</v>
      </c>
      <c r="W13" s="24">
        <v>14</v>
      </c>
      <c r="X13" s="25" t="s">
        <v>27</v>
      </c>
    </row>
    <row r="14" spans="1:24" ht="17.100000000000001" customHeight="1" x14ac:dyDescent="0.2">
      <c r="A14" s="14">
        <f t="shared" si="0"/>
        <v>10</v>
      </c>
      <c r="B14" s="20">
        <v>26</v>
      </c>
      <c r="C14" s="20" t="s">
        <v>39</v>
      </c>
      <c r="D14" s="28">
        <f>SUM(F14:X14)</f>
        <v>202</v>
      </c>
      <c r="E14" s="20">
        <f t="shared" si="1"/>
        <v>5</v>
      </c>
      <c r="F14" s="24">
        <v>13</v>
      </c>
      <c r="G14" s="24">
        <v>0</v>
      </c>
      <c r="H14" s="25" t="s">
        <v>27</v>
      </c>
      <c r="I14" s="24">
        <v>12</v>
      </c>
      <c r="J14" s="24">
        <v>12</v>
      </c>
      <c r="K14" s="25">
        <v>12</v>
      </c>
      <c r="L14" s="28">
        <v>13</v>
      </c>
      <c r="M14" s="24">
        <v>14</v>
      </c>
      <c r="N14" s="24">
        <v>13</v>
      </c>
      <c r="O14" s="25">
        <v>9</v>
      </c>
      <c r="P14" s="24">
        <v>8</v>
      </c>
      <c r="Q14" s="24">
        <v>14</v>
      </c>
      <c r="R14" s="25">
        <v>12</v>
      </c>
      <c r="S14" s="24">
        <v>14</v>
      </c>
      <c r="T14" s="24">
        <v>16</v>
      </c>
      <c r="U14" s="25">
        <v>15</v>
      </c>
      <c r="V14" s="24">
        <v>10</v>
      </c>
      <c r="W14" s="24">
        <v>15</v>
      </c>
      <c r="X14" s="25" t="s">
        <v>27</v>
      </c>
    </row>
    <row r="15" spans="1:24" ht="17.100000000000001" customHeight="1" x14ac:dyDescent="0.2">
      <c r="A15" s="14">
        <f t="shared" si="0"/>
        <v>11</v>
      </c>
      <c r="B15" s="20">
        <v>222</v>
      </c>
      <c r="C15" s="20" t="s">
        <v>12</v>
      </c>
      <c r="D15" s="28">
        <f>SUM(F15:X15)</f>
        <v>162</v>
      </c>
      <c r="E15" s="20">
        <f t="shared" si="1"/>
        <v>40</v>
      </c>
      <c r="F15" s="24">
        <v>15</v>
      </c>
      <c r="G15" s="24">
        <v>13</v>
      </c>
      <c r="H15" s="25" t="s">
        <v>27</v>
      </c>
      <c r="I15" s="24">
        <v>18</v>
      </c>
      <c r="J15" s="24">
        <v>16</v>
      </c>
      <c r="K15" s="25" t="s">
        <v>27</v>
      </c>
      <c r="L15" s="28">
        <v>15</v>
      </c>
      <c r="M15" s="24">
        <v>13</v>
      </c>
      <c r="N15" s="24">
        <v>14</v>
      </c>
      <c r="O15" s="25">
        <v>15</v>
      </c>
      <c r="P15" s="24" t="s">
        <v>27</v>
      </c>
      <c r="Q15" s="24" t="s">
        <v>27</v>
      </c>
      <c r="R15" s="25" t="s">
        <v>27</v>
      </c>
      <c r="S15" s="24" t="s">
        <v>27</v>
      </c>
      <c r="T15" s="24" t="s">
        <v>27</v>
      </c>
      <c r="U15" s="25" t="s">
        <v>27</v>
      </c>
      <c r="V15" s="24">
        <v>15</v>
      </c>
      <c r="W15" s="24">
        <v>13</v>
      </c>
      <c r="X15" s="25">
        <v>15</v>
      </c>
    </row>
    <row r="16" spans="1:24" ht="17.100000000000001" customHeight="1" x14ac:dyDescent="0.2">
      <c r="A16" s="14">
        <f t="shared" si="0"/>
        <v>12</v>
      </c>
      <c r="B16" s="20">
        <v>46</v>
      </c>
      <c r="C16" s="20" t="s">
        <v>37</v>
      </c>
      <c r="D16" s="28">
        <f>SUM(F16:X16)</f>
        <v>113</v>
      </c>
      <c r="E16" s="20">
        <f t="shared" si="1"/>
        <v>49</v>
      </c>
      <c r="F16" s="24">
        <v>11</v>
      </c>
      <c r="G16" s="24">
        <v>10</v>
      </c>
      <c r="H16" s="25">
        <v>11</v>
      </c>
      <c r="I16" s="24">
        <v>13</v>
      </c>
      <c r="J16" s="24">
        <v>10</v>
      </c>
      <c r="K16" s="25">
        <v>10</v>
      </c>
      <c r="L16" s="28">
        <v>9</v>
      </c>
      <c r="M16" s="24" t="s">
        <v>27</v>
      </c>
      <c r="N16" s="24" t="s">
        <v>27</v>
      </c>
      <c r="O16" s="25" t="s">
        <v>27</v>
      </c>
      <c r="P16" s="24">
        <v>13</v>
      </c>
      <c r="Q16" s="24">
        <v>13</v>
      </c>
      <c r="R16" s="25">
        <v>13</v>
      </c>
      <c r="S16" s="24" t="s">
        <v>27</v>
      </c>
      <c r="T16" s="24" t="s">
        <v>27</v>
      </c>
      <c r="U16" s="25" t="s">
        <v>27</v>
      </c>
      <c r="V16" s="24" t="s">
        <v>27</v>
      </c>
      <c r="W16" s="24" t="s">
        <v>27</v>
      </c>
      <c r="X16" s="25" t="s">
        <v>27</v>
      </c>
    </row>
    <row r="17" spans="1:24" ht="17.100000000000001" customHeight="1" x14ac:dyDescent="0.2">
      <c r="A17" s="14">
        <f t="shared" si="0"/>
        <v>13</v>
      </c>
      <c r="B17" s="20">
        <v>10</v>
      </c>
      <c r="C17" s="20" t="s">
        <v>53</v>
      </c>
      <c r="D17" s="28">
        <f>SUM(F17:X17)</f>
        <v>83</v>
      </c>
      <c r="E17" s="20">
        <f t="shared" si="1"/>
        <v>30</v>
      </c>
      <c r="F17" s="24" t="s">
        <v>27</v>
      </c>
      <c r="G17" s="24" t="s">
        <v>27</v>
      </c>
      <c r="H17" s="25" t="s">
        <v>27</v>
      </c>
      <c r="I17" s="24" t="s">
        <v>27</v>
      </c>
      <c r="J17" s="24" t="s">
        <v>27</v>
      </c>
      <c r="K17" s="25" t="s">
        <v>27</v>
      </c>
      <c r="L17" s="28" t="s">
        <v>27</v>
      </c>
      <c r="M17" s="24" t="s">
        <v>27</v>
      </c>
      <c r="N17" s="24">
        <v>20</v>
      </c>
      <c r="O17" s="25">
        <v>16</v>
      </c>
      <c r="P17" s="24">
        <v>15</v>
      </c>
      <c r="Q17" s="24">
        <v>18</v>
      </c>
      <c r="R17" s="25">
        <v>14</v>
      </c>
      <c r="S17" s="24" t="s">
        <v>27</v>
      </c>
      <c r="T17" s="24" t="s">
        <v>27</v>
      </c>
      <c r="U17" s="25" t="s">
        <v>27</v>
      </c>
      <c r="V17" s="24" t="s">
        <v>27</v>
      </c>
      <c r="W17" s="24" t="s">
        <v>27</v>
      </c>
      <c r="X17" s="25" t="s">
        <v>27</v>
      </c>
    </row>
    <row r="18" spans="1:24" ht="17.100000000000001" customHeight="1" x14ac:dyDescent="0.2">
      <c r="A18" s="14">
        <f t="shared" si="0"/>
        <v>14</v>
      </c>
      <c r="B18" s="20">
        <v>7</v>
      </c>
      <c r="C18" s="27" t="s">
        <v>34</v>
      </c>
      <c r="D18" s="28">
        <f>SUM(F18:X18)</f>
        <v>75</v>
      </c>
      <c r="E18" s="20">
        <f t="shared" si="1"/>
        <v>8</v>
      </c>
      <c r="F18" s="24">
        <v>25</v>
      </c>
      <c r="G18" s="24">
        <v>25</v>
      </c>
      <c r="H18" s="25">
        <v>25</v>
      </c>
      <c r="I18" s="24" t="s">
        <v>27</v>
      </c>
      <c r="J18" s="24" t="s">
        <v>27</v>
      </c>
      <c r="K18" s="25" t="s">
        <v>27</v>
      </c>
      <c r="L18" s="28" t="s">
        <v>27</v>
      </c>
      <c r="M18" s="24" t="s">
        <v>27</v>
      </c>
      <c r="N18" s="24" t="s">
        <v>27</v>
      </c>
      <c r="O18" s="25" t="s">
        <v>27</v>
      </c>
      <c r="P18" s="24" t="s">
        <v>27</v>
      </c>
      <c r="Q18" s="24" t="s">
        <v>27</v>
      </c>
      <c r="R18" s="25" t="s">
        <v>27</v>
      </c>
      <c r="S18" s="24" t="s">
        <v>27</v>
      </c>
      <c r="T18" s="24" t="s">
        <v>27</v>
      </c>
      <c r="U18" s="25" t="s">
        <v>27</v>
      </c>
      <c r="V18" s="24" t="s">
        <v>27</v>
      </c>
      <c r="W18" s="24" t="s">
        <v>27</v>
      </c>
      <c r="X18" s="25" t="s">
        <v>27</v>
      </c>
    </row>
    <row r="19" spans="1:24" ht="17.100000000000001" customHeight="1" x14ac:dyDescent="0.2">
      <c r="A19" s="14">
        <f t="shared" si="0"/>
        <v>15</v>
      </c>
      <c r="B19" s="20">
        <v>146</v>
      </c>
      <c r="C19" s="20" t="s">
        <v>38</v>
      </c>
      <c r="D19" s="28">
        <f>SUM(F19:X19)</f>
        <v>69</v>
      </c>
      <c r="E19" s="20">
        <f t="shared" si="1"/>
        <v>6</v>
      </c>
      <c r="F19" s="24">
        <v>8</v>
      </c>
      <c r="G19" s="24">
        <v>9</v>
      </c>
      <c r="H19" s="25">
        <v>0</v>
      </c>
      <c r="I19" s="24">
        <v>9</v>
      </c>
      <c r="J19" s="24">
        <v>8</v>
      </c>
      <c r="K19" s="25">
        <v>0</v>
      </c>
      <c r="L19" s="28">
        <v>6</v>
      </c>
      <c r="M19" s="24" t="s">
        <v>27</v>
      </c>
      <c r="N19" s="24" t="s">
        <v>27</v>
      </c>
      <c r="O19" s="25" t="s">
        <v>27</v>
      </c>
      <c r="P19" s="24">
        <v>10</v>
      </c>
      <c r="Q19" s="24">
        <v>10</v>
      </c>
      <c r="R19" s="25">
        <v>9</v>
      </c>
      <c r="S19" s="24" t="s">
        <v>27</v>
      </c>
      <c r="T19" s="24" t="s">
        <v>27</v>
      </c>
      <c r="U19" s="25" t="s">
        <v>27</v>
      </c>
      <c r="V19" s="24" t="s">
        <v>27</v>
      </c>
      <c r="W19" s="24" t="s">
        <v>27</v>
      </c>
      <c r="X19" s="25" t="s">
        <v>27</v>
      </c>
    </row>
    <row r="20" spans="1:24" ht="17.100000000000001" customHeight="1" x14ac:dyDescent="0.2">
      <c r="A20" s="14">
        <f t="shared" si="0"/>
        <v>16</v>
      </c>
      <c r="B20" s="20">
        <v>77</v>
      </c>
      <c r="C20" s="20" t="s">
        <v>55</v>
      </c>
      <c r="D20" s="28">
        <f>SUM(F20:X20)</f>
        <v>48</v>
      </c>
      <c r="E20" s="20">
        <f t="shared" si="1"/>
        <v>21</v>
      </c>
      <c r="F20" s="24" t="s">
        <v>27</v>
      </c>
      <c r="G20" s="24" t="s">
        <v>27</v>
      </c>
      <c r="H20" s="25" t="s">
        <v>27</v>
      </c>
      <c r="I20" s="24" t="s">
        <v>27</v>
      </c>
      <c r="J20" s="24" t="s">
        <v>27</v>
      </c>
      <c r="K20" s="25" t="s">
        <v>27</v>
      </c>
      <c r="L20" s="28">
        <v>11</v>
      </c>
      <c r="M20" s="24">
        <v>0</v>
      </c>
      <c r="N20" s="24">
        <v>8</v>
      </c>
      <c r="O20" s="25">
        <v>11</v>
      </c>
      <c r="P20" s="24">
        <v>9</v>
      </c>
      <c r="Q20" s="24">
        <v>0</v>
      </c>
      <c r="R20" s="25">
        <v>9</v>
      </c>
      <c r="S20" s="24" t="s">
        <v>27</v>
      </c>
      <c r="T20" s="24" t="s">
        <v>27</v>
      </c>
      <c r="U20" s="25" t="s">
        <v>27</v>
      </c>
      <c r="V20" s="24" t="s">
        <v>27</v>
      </c>
      <c r="W20" s="24" t="s">
        <v>27</v>
      </c>
      <c r="X20" s="25" t="s">
        <v>27</v>
      </c>
    </row>
    <row r="21" spans="1:24" ht="17.100000000000001" customHeight="1" x14ac:dyDescent="0.2">
      <c r="A21" s="14">
        <f t="shared" si="0"/>
        <v>17</v>
      </c>
      <c r="B21" s="20">
        <v>5</v>
      </c>
      <c r="C21" s="20" t="s">
        <v>50</v>
      </c>
      <c r="D21" s="28">
        <f>SUM(F21:X21)</f>
        <v>26</v>
      </c>
      <c r="E21" s="20">
        <f t="shared" si="1"/>
        <v>22</v>
      </c>
      <c r="F21" s="24" t="s">
        <v>27</v>
      </c>
      <c r="G21" s="24" t="s">
        <v>27</v>
      </c>
      <c r="H21" s="25" t="s">
        <v>27</v>
      </c>
      <c r="I21" s="24" t="s">
        <v>27</v>
      </c>
      <c r="J21" s="24" t="s">
        <v>27</v>
      </c>
      <c r="K21" s="25" t="s">
        <v>27</v>
      </c>
      <c r="L21" s="28">
        <v>14</v>
      </c>
      <c r="M21" s="24" t="s">
        <v>27</v>
      </c>
      <c r="N21" s="24" t="s">
        <v>27</v>
      </c>
      <c r="O21" s="25" t="s">
        <v>27</v>
      </c>
      <c r="P21" s="24" t="s">
        <v>27</v>
      </c>
      <c r="Q21" s="24" t="s">
        <v>27</v>
      </c>
      <c r="R21" s="25" t="s">
        <v>27</v>
      </c>
      <c r="S21" s="24" t="s">
        <v>27</v>
      </c>
      <c r="T21" s="24" t="s">
        <v>27</v>
      </c>
      <c r="U21" s="25" t="s">
        <v>27</v>
      </c>
      <c r="V21" s="24">
        <v>12</v>
      </c>
      <c r="W21" s="24">
        <v>0</v>
      </c>
      <c r="X21" s="25" t="s">
        <v>27</v>
      </c>
    </row>
    <row r="22" spans="1:24" ht="17.100000000000001" customHeight="1" x14ac:dyDescent="0.2">
      <c r="A22" s="14">
        <f t="shared" si="0"/>
        <v>18</v>
      </c>
      <c r="B22" s="20">
        <v>99</v>
      </c>
      <c r="C22" s="20" t="s">
        <v>54</v>
      </c>
      <c r="D22" s="28">
        <f>SUM(F22:X22)</f>
        <v>21</v>
      </c>
      <c r="E22" s="20">
        <f t="shared" si="1"/>
        <v>5</v>
      </c>
      <c r="F22" s="24" t="s">
        <v>27</v>
      </c>
      <c r="G22" s="24" t="s">
        <v>27</v>
      </c>
      <c r="H22" s="25" t="s">
        <v>27</v>
      </c>
      <c r="I22" s="24" t="s">
        <v>27</v>
      </c>
      <c r="J22" s="24" t="s">
        <v>27</v>
      </c>
      <c r="K22" s="25" t="s">
        <v>27</v>
      </c>
      <c r="L22" s="28" t="s">
        <v>27</v>
      </c>
      <c r="M22" s="24">
        <v>12</v>
      </c>
      <c r="N22" s="24">
        <v>9</v>
      </c>
      <c r="O22" s="25" t="s">
        <v>27</v>
      </c>
      <c r="P22" s="24" t="s">
        <v>27</v>
      </c>
      <c r="Q22" s="24" t="s">
        <v>27</v>
      </c>
      <c r="R22" s="25" t="s">
        <v>27</v>
      </c>
      <c r="S22" s="24" t="s">
        <v>27</v>
      </c>
      <c r="T22" s="24" t="s">
        <v>27</v>
      </c>
      <c r="U22" s="25" t="s">
        <v>27</v>
      </c>
      <c r="V22" s="24" t="s">
        <v>27</v>
      </c>
      <c r="W22" s="24" t="s">
        <v>27</v>
      </c>
      <c r="X22" s="25" t="s">
        <v>27</v>
      </c>
    </row>
    <row r="23" spans="1:24" ht="17.100000000000001" customHeight="1" x14ac:dyDescent="0.2">
      <c r="A23" s="14">
        <f t="shared" si="0"/>
        <v>19</v>
      </c>
      <c r="B23" s="20">
        <v>40</v>
      </c>
      <c r="C23" s="20" t="s">
        <v>51</v>
      </c>
      <c r="D23" s="28">
        <f>SUM(F23:X23)</f>
        <v>10</v>
      </c>
      <c r="E23" s="20">
        <f t="shared" si="1"/>
        <v>11</v>
      </c>
      <c r="F23" s="24" t="s">
        <v>27</v>
      </c>
      <c r="G23" s="24" t="s">
        <v>27</v>
      </c>
      <c r="H23" s="25" t="s">
        <v>27</v>
      </c>
      <c r="I23" s="24" t="s">
        <v>27</v>
      </c>
      <c r="J23" s="24" t="s">
        <v>27</v>
      </c>
      <c r="K23" s="25" t="s">
        <v>27</v>
      </c>
      <c r="L23" s="28">
        <v>10</v>
      </c>
      <c r="M23" s="24" t="s">
        <v>27</v>
      </c>
      <c r="N23" s="24" t="s">
        <v>27</v>
      </c>
      <c r="O23" s="25" t="s">
        <v>27</v>
      </c>
      <c r="P23" s="24" t="s">
        <v>27</v>
      </c>
      <c r="Q23" s="24" t="s">
        <v>27</v>
      </c>
      <c r="R23" s="25" t="s">
        <v>27</v>
      </c>
      <c r="S23" s="24" t="s">
        <v>27</v>
      </c>
      <c r="T23" s="24" t="s">
        <v>27</v>
      </c>
      <c r="U23" s="25" t="s">
        <v>27</v>
      </c>
      <c r="V23" s="24" t="s">
        <v>27</v>
      </c>
      <c r="W23" s="24" t="s">
        <v>27</v>
      </c>
      <c r="X23" s="25" t="s">
        <v>27</v>
      </c>
    </row>
  </sheetData>
  <sortState xmlns:xlrd2="http://schemas.microsoft.com/office/spreadsheetml/2017/richdata2" ref="B6:X23">
    <sortCondition descending="1" ref="D5:D23"/>
    <sortCondition descending="1" ref="X5:X23"/>
  </sortState>
  <mergeCells count="12">
    <mergeCell ref="B1:K1"/>
    <mergeCell ref="B2:K2"/>
    <mergeCell ref="F3:H3"/>
    <mergeCell ref="I3:K3"/>
    <mergeCell ref="P3:R3"/>
    <mergeCell ref="M3:O3"/>
    <mergeCell ref="E3:E4"/>
    <mergeCell ref="S3:U3"/>
    <mergeCell ref="V3:X3"/>
    <mergeCell ref="A3:A4"/>
    <mergeCell ref="B3:B4"/>
    <mergeCell ref="D3:D4"/>
  </mergeCells>
  <phoneticPr fontId="0" type="noConversion"/>
  <conditionalFormatting sqref="F5:R23">
    <cfRule type="cellIs" dxfId="14" priority="7" operator="equal">
      <formula>20</formula>
    </cfRule>
    <cfRule type="cellIs" dxfId="13" priority="8" operator="equal">
      <formula>22</formula>
    </cfRule>
    <cfRule type="cellIs" dxfId="12" priority="9" operator="equal">
      <formula>25</formula>
    </cfRule>
  </conditionalFormatting>
  <conditionalFormatting sqref="S5:X23">
    <cfRule type="cellIs" dxfId="11" priority="4" operator="equal">
      <formula>20</formula>
    </cfRule>
    <cfRule type="cellIs" dxfId="10" priority="5" operator="equal">
      <formula>22</formula>
    </cfRule>
    <cfRule type="cellIs" dxfId="9" priority="6" operator="equal">
      <formula>25</formula>
    </cfRule>
  </conditionalFormatting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5"/>
  <sheetViews>
    <sheetView showGridLines="0" workbookViewId="0"/>
  </sheetViews>
  <sheetFormatPr defaultRowHeight="12.75" x14ac:dyDescent="0.2"/>
  <cols>
    <col min="2" max="2" width="9.140625" style="15"/>
    <col min="3" max="3" width="19.7109375" style="15" customWidth="1"/>
    <col min="5" max="5" width="4.85546875" bestFit="1" customWidth="1"/>
    <col min="6" max="25" width="5.28515625" customWidth="1"/>
  </cols>
  <sheetData>
    <row r="1" spans="1:25" ht="19.5" customHeight="1" x14ac:dyDescent="0.2">
      <c r="A1" s="1">
        <v>2019</v>
      </c>
      <c r="B1" s="36" t="s">
        <v>8</v>
      </c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thickBot="1" x14ac:dyDescent="0.25">
      <c r="A2" s="3"/>
      <c r="B2" s="37"/>
      <c r="C2" s="37"/>
      <c r="D2" s="37"/>
      <c r="E2" s="37"/>
      <c r="F2" s="37"/>
      <c r="G2" s="37"/>
      <c r="H2" s="37"/>
      <c r="I2" s="37"/>
      <c r="J2" s="37"/>
      <c r="K2" s="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.75" customHeight="1" thickTop="1" thickBot="1" x14ac:dyDescent="0.25">
      <c r="A3" s="31" t="s">
        <v>5</v>
      </c>
      <c r="B3" s="31" t="s">
        <v>6</v>
      </c>
      <c r="C3" s="4" t="s">
        <v>41</v>
      </c>
      <c r="D3" s="34" t="s">
        <v>1</v>
      </c>
      <c r="E3" s="40" t="s">
        <v>7</v>
      </c>
      <c r="F3" s="38">
        <v>43575</v>
      </c>
      <c r="G3" s="39"/>
      <c r="H3" s="39"/>
      <c r="I3" s="38">
        <v>43596</v>
      </c>
      <c r="J3" s="39"/>
      <c r="K3" s="39"/>
      <c r="L3" s="29">
        <v>43638</v>
      </c>
      <c r="M3" s="30"/>
      <c r="N3" s="29">
        <v>43652</v>
      </c>
      <c r="O3" s="30"/>
      <c r="P3" s="30"/>
      <c r="Q3" s="29">
        <v>43680</v>
      </c>
      <c r="R3" s="30"/>
      <c r="S3" s="30"/>
      <c r="T3" s="29">
        <v>43708</v>
      </c>
      <c r="U3" s="30"/>
      <c r="V3" s="30"/>
      <c r="W3" s="29">
        <v>43722</v>
      </c>
      <c r="X3" s="30"/>
      <c r="Y3" s="30"/>
    </row>
    <row r="4" spans="1:25" ht="16.5" customHeight="1" thickTop="1" thickBot="1" x14ac:dyDescent="0.25">
      <c r="A4" s="32"/>
      <c r="B4" s="33"/>
      <c r="C4" s="12" t="s">
        <v>0</v>
      </c>
      <c r="D4" s="35"/>
      <c r="E4" s="41"/>
      <c r="F4" s="5" t="s">
        <v>2</v>
      </c>
      <c r="G4" s="6" t="s">
        <v>3</v>
      </c>
      <c r="H4" s="7" t="s">
        <v>4</v>
      </c>
      <c r="I4" s="5" t="s">
        <v>2</v>
      </c>
      <c r="J4" s="6" t="s">
        <v>3</v>
      </c>
      <c r="K4" s="7" t="s">
        <v>4</v>
      </c>
      <c r="L4" s="8" t="s">
        <v>2</v>
      </c>
      <c r="M4" s="9" t="s">
        <v>3</v>
      </c>
      <c r="N4" s="8" t="s">
        <v>2</v>
      </c>
      <c r="O4" s="9" t="s">
        <v>3</v>
      </c>
      <c r="P4" s="10" t="s">
        <v>4</v>
      </c>
      <c r="Q4" s="8" t="s">
        <v>2</v>
      </c>
      <c r="R4" s="9" t="s">
        <v>3</v>
      </c>
      <c r="S4" s="10" t="s">
        <v>4</v>
      </c>
      <c r="T4" s="8" t="s">
        <v>2</v>
      </c>
      <c r="U4" s="9" t="s">
        <v>3</v>
      </c>
      <c r="V4" s="10" t="s">
        <v>4</v>
      </c>
      <c r="W4" s="8" t="s">
        <v>2</v>
      </c>
      <c r="X4" s="9" t="s">
        <v>3</v>
      </c>
      <c r="Y4" s="10" t="s">
        <v>4</v>
      </c>
    </row>
    <row r="5" spans="1:25" ht="17.100000000000001" customHeight="1" thickTop="1" x14ac:dyDescent="0.2">
      <c r="A5" s="13">
        <v>1</v>
      </c>
      <c r="B5" s="18">
        <v>50</v>
      </c>
      <c r="C5" s="18" t="s">
        <v>29</v>
      </c>
      <c r="D5" s="18">
        <f>SUM(F5:Y5)</f>
        <v>430</v>
      </c>
      <c r="E5" s="18"/>
      <c r="F5" s="19">
        <v>18</v>
      </c>
      <c r="G5" s="19">
        <v>20</v>
      </c>
      <c r="H5" s="23">
        <v>18</v>
      </c>
      <c r="I5" s="19">
        <v>20</v>
      </c>
      <c r="J5" s="19">
        <v>20</v>
      </c>
      <c r="K5" s="23">
        <v>22</v>
      </c>
      <c r="L5" s="19">
        <v>22</v>
      </c>
      <c r="M5" s="23">
        <v>25</v>
      </c>
      <c r="N5" s="19">
        <v>22</v>
      </c>
      <c r="O5" s="19">
        <v>22</v>
      </c>
      <c r="P5" s="23">
        <v>22</v>
      </c>
      <c r="Q5" s="19">
        <v>22</v>
      </c>
      <c r="R5" s="19">
        <v>20</v>
      </c>
      <c r="S5" s="23">
        <v>22</v>
      </c>
      <c r="T5" s="19">
        <v>22</v>
      </c>
      <c r="U5" s="19">
        <v>22</v>
      </c>
      <c r="V5" s="23">
        <v>25</v>
      </c>
      <c r="W5" s="19">
        <v>22</v>
      </c>
      <c r="X5" s="19">
        <v>22</v>
      </c>
      <c r="Y5" s="23">
        <v>22</v>
      </c>
    </row>
    <row r="6" spans="1:25" ht="17.100000000000001" customHeight="1" x14ac:dyDescent="0.2">
      <c r="A6" s="14">
        <f t="shared" ref="A6:A15" si="0">SUM(A5+1)</f>
        <v>2</v>
      </c>
      <c r="B6" s="20">
        <v>9</v>
      </c>
      <c r="C6" s="20" t="s">
        <v>33</v>
      </c>
      <c r="D6" s="20">
        <f>SUM(F6:Y6)</f>
        <v>426</v>
      </c>
      <c r="E6" s="20">
        <f>SUM(D5-D6)</f>
        <v>4</v>
      </c>
      <c r="F6" s="21">
        <v>25</v>
      </c>
      <c r="G6" s="21">
        <v>12</v>
      </c>
      <c r="H6" s="22">
        <v>0</v>
      </c>
      <c r="I6" s="21">
        <v>0</v>
      </c>
      <c r="J6" s="21">
        <v>22</v>
      </c>
      <c r="K6" s="22">
        <v>25</v>
      </c>
      <c r="L6" s="21">
        <v>25</v>
      </c>
      <c r="M6" s="22">
        <v>22</v>
      </c>
      <c r="N6" s="21">
        <v>25</v>
      </c>
      <c r="O6" s="21">
        <v>25</v>
      </c>
      <c r="P6" s="22">
        <v>25</v>
      </c>
      <c r="Q6" s="21">
        <v>25</v>
      </c>
      <c r="R6" s="21">
        <v>25</v>
      </c>
      <c r="S6" s="22">
        <v>25</v>
      </c>
      <c r="T6" s="21">
        <v>25</v>
      </c>
      <c r="U6" s="21">
        <v>25</v>
      </c>
      <c r="V6" s="22">
        <v>20</v>
      </c>
      <c r="W6" s="21">
        <v>25</v>
      </c>
      <c r="X6" s="21">
        <v>25</v>
      </c>
      <c r="Y6" s="22">
        <v>25</v>
      </c>
    </row>
    <row r="7" spans="1:25" ht="17.100000000000001" customHeight="1" x14ac:dyDescent="0.2">
      <c r="A7" s="14">
        <f t="shared" si="0"/>
        <v>3</v>
      </c>
      <c r="B7" s="20">
        <v>28</v>
      </c>
      <c r="C7" s="20" t="s">
        <v>28</v>
      </c>
      <c r="D7" s="20">
        <f>SUM(F7:Y7)</f>
        <v>396</v>
      </c>
      <c r="E7" s="20">
        <f t="shared" ref="E7:E15" si="1">SUM(D6-D7)</f>
        <v>30</v>
      </c>
      <c r="F7" s="21">
        <v>22</v>
      </c>
      <c r="G7" s="21">
        <v>18</v>
      </c>
      <c r="H7" s="22">
        <v>20</v>
      </c>
      <c r="I7" s="21">
        <v>22</v>
      </c>
      <c r="J7" s="21">
        <v>16</v>
      </c>
      <c r="K7" s="22">
        <v>20</v>
      </c>
      <c r="L7" s="21">
        <v>20</v>
      </c>
      <c r="M7" s="22">
        <v>18</v>
      </c>
      <c r="N7" s="21">
        <v>20</v>
      </c>
      <c r="O7" s="21">
        <v>20</v>
      </c>
      <c r="P7" s="22">
        <v>18</v>
      </c>
      <c r="Q7" s="21">
        <v>20</v>
      </c>
      <c r="R7" s="21">
        <v>22</v>
      </c>
      <c r="S7" s="22">
        <v>18</v>
      </c>
      <c r="T7" s="21">
        <v>20</v>
      </c>
      <c r="U7" s="21">
        <v>20</v>
      </c>
      <c r="V7" s="22">
        <v>22</v>
      </c>
      <c r="W7" s="21">
        <v>20</v>
      </c>
      <c r="X7" s="21">
        <v>20</v>
      </c>
      <c r="Y7" s="22">
        <v>20</v>
      </c>
    </row>
    <row r="8" spans="1:25" ht="17.100000000000001" customHeight="1" x14ac:dyDescent="0.2">
      <c r="A8" s="14">
        <f t="shared" si="0"/>
        <v>4</v>
      </c>
      <c r="B8" s="20">
        <v>4</v>
      </c>
      <c r="C8" s="20" t="s">
        <v>30</v>
      </c>
      <c r="D8" s="20">
        <f>SUM(F8:Y8)</f>
        <v>338</v>
      </c>
      <c r="E8" s="20">
        <f t="shared" si="1"/>
        <v>58</v>
      </c>
      <c r="F8" s="21">
        <v>16</v>
      </c>
      <c r="G8" s="21">
        <v>16</v>
      </c>
      <c r="H8" s="22">
        <v>16</v>
      </c>
      <c r="I8" s="21">
        <v>18</v>
      </c>
      <c r="J8" s="21">
        <v>15</v>
      </c>
      <c r="K8" s="22">
        <v>18</v>
      </c>
      <c r="L8" s="21">
        <v>15</v>
      </c>
      <c r="M8" s="22">
        <v>16</v>
      </c>
      <c r="N8" s="21">
        <v>16</v>
      </c>
      <c r="O8" s="21">
        <v>18</v>
      </c>
      <c r="P8" s="22">
        <v>16</v>
      </c>
      <c r="Q8" s="21">
        <v>18</v>
      </c>
      <c r="R8" s="21">
        <v>18</v>
      </c>
      <c r="S8" s="22">
        <v>16</v>
      </c>
      <c r="T8" s="21">
        <v>16</v>
      </c>
      <c r="U8" s="21">
        <v>18</v>
      </c>
      <c r="V8" s="22">
        <v>18</v>
      </c>
      <c r="W8" s="21">
        <v>18</v>
      </c>
      <c r="X8" s="21">
        <v>18</v>
      </c>
      <c r="Y8" s="22">
        <v>18</v>
      </c>
    </row>
    <row r="9" spans="1:25" ht="17.100000000000001" customHeight="1" x14ac:dyDescent="0.2">
      <c r="A9" s="14">
        <f t="shared" si="0"/>
        <v>5</v>
      </c>
      <c r="B9" s="20">
        <v>11</v>
      </c>
      <c r="C9" s="20" t="s">
        <v>17</v>
      </c>
      <c r="D9" s="20">
        <f>SUM(F9:Y9)</f>
        <v>274</v>
      </c>
      <c r="E9" s="20">
        <f t="shared" si="1"/>
        <v>64</v>
      </c>
      <c r="F9" s="21">
        <v>15</v>
      </c>
      <c r="G9" s="21">
        <v>15</v>
      </c>
      <c r="H9" s="22">
        <v>15</v>
      </c>
      <c r="I9" s="21">
        <v>14</v>
      </c>
      <c r="J9" s="21">
        <v>0</v>
      </c>
      <c r="K9" s="22">
        <v>16</v>
      </c>
      <c r="L9" s="21">
        <v>0</v>
      </c>
      <c r="M9" s="22">
        <v>15</v>
      </c>
      <c r="N9" s="21">
        <v>15</v>
      </c>
      <c r="O9" s="21">
        <v>16</v>
      </c>
      <c r="P9" s="22">
        <v>15</v>
      </c>
      <c r="Q9" s="21">
        <v>15</v>
      </c>
      <c r="R9" s="21">
        <v>16</v>
      </c>
      <c r="S9" s="22">
        <v>15</v>
      </c>
      <c r="T9" s="21">
        <v>15</v>
      </c>
      <c r="U9" s="21">
        <v>16</v>
      </c>
      <c r="V9" s="22">
        <v>16</v>
      </c>
      <c r="W9" s="21">
        <v>15</v>
      </c>
      <c r="X9" s="21">
        <v>15</v>
      </c>
      <c r="Y9" s="22">
        <v>15</v>
      </c>
    </row>
    <row r="10" spans="1:25" ht="17.100000000000001" customHeight="1" x14ac:dyDescent="0.2">
      <c r="A10" s="14">
        <f t="shared" si="0"/>
        <v>6</v>
      </c>
      <c r="B10" s="20">
        <v>781</v>
      </c>
      <c r="C10" s="20" t="s">
        <v>32</v>
      </c>
      <c r="D10" s="20">
        <f>SUM(F10:Y10)</f>
        <v>256</v>
      </c>
      <c r="E10" s="20">
        <f t="shared" si="1"/>
        <v>18</v>
      </c>
      <c r="F10" s="21">
        <v>13</v>
      </c>
      <c r="G10" s="21">
        <v>13</v>
      </c>
      <c r="H10" s="22">
        <v>13</v>
      </c>
      <c r="I10" s="21">
        <v>13</v>
      </c>
      <c r="J10" s="21">
        <v>13</v>
      </c>
      <c r="K10" s="22">
        <v>15</v>
      </c>
      <c r="L10" s="21">
        <v>14</v>
      </c>
      <c r="M10" s="22">
        <v>14</v>
      </c>
      <c r="N10" s="21">
        <v>14</v>
      </c>
      <c r="O10" s="21" t="s">
        <v>27</v>
      </c>
      <c r="P10" s="22">
        <v>14</v>
      </c>
      <c r="Q10" s="21">
        <v>14</v>
      </c>
      <c r="R10" s="21">
        <v>0</v>
      </c>
      <c r="S10" s="22">
        <v>14</v>
      </c>
      <c r="T10" s="21">
        <v>14</v>
      </c>
      <c r="U10" s="21">
        <v>15</v>
      </c>
      <c r="V10" s="22">
        <v>15</v>
      </c>
      <c r="W10" s="21">
        <v>16</v>
      </c>
      <c r="X10" s="21">
        <v>16</v>
      </c>
      <c r="Y10" s="22">
        <v>16</v>
      </c>
    </row>
    <row r="11" spans="1:25" ht="17.100000000000001" customHeight="1" x14ac:dyDescent="0.2">
      <c r="A11" s="14">
        <f t="shared" si="0"/>
        <v>7</v>
      </c>
      <c r="B11" s="20">
        <v>14</v>
      </c>
      <c r="C11" s="20" t="s">
        <v>48</v>
      </c>
      <c r="D11" s="20">
        <f>SUM(F11:Y11)</f>
        <v>202</v>
      </c>
      <c r="E11" s="20">
        <f t="shared" si="1"/>
        <v>54</v>
      </c>
      <c r="F11" s="21" t="s">
        <v>27</v>
      </c>
      <c r="G11" s="21" t="s">
        <v>27</v>
      </c>
      <c r="H11" s="22" t="s">
        <v>27</v>
      </c>
      <c r="I11" s="21">
        <v>15</v>
      </c>
      <c r="J11" s="21">
        <v>14</v>
      </c>
      <c r="K11" s="22">
        <v>0</v>
      </c>
      <c r="L11" s="21">
        <v>18</v>
      </c>
      <c r="M11" s="22">
        <v>20</v>
      </c>
      <c r="N11" s="21">
        <v>18</v>
      </c>
      <c r="O11" s="21">
        <v>15</v>
      </c>
      <c r="P11" s="22">
        <v>20</v>
      </c>
      <c r="Q11" s="21">
        <v>16</v>
      </c>
      <c r="R11" s="21">
        <v>0</v>
      </c>
      <c r="S11" s="22">
        <v>20</v>
      </c>
      <c r="T11" s="21">
        <v>18</v>
      </c>
      <c r="U11" s="21">
        <v>0</v>
      </c>
      <c r="V11" s="22">
        <v>14</v>
      </c>
      <c r="W11" s="21">
        <v>0</v>
      </c>
      <c r="X11" s="21" t="s">
        <v>27</v>
      </c>
      <c r="Y11" s="22">
        <v>14</v>
      </c>
    </row>
    <row r="12" spans="1:25" ht="17.100000000000001" customHeight="1" x14ac:dyDescent="0.2">
      <c r="A12" s="14">
        <f t="shared" si="0"/>
        <v>8</v>
      </c>
      <c r="B12" s="20">
        <v>89</v>
      </c>
      <c r="C12" s="27" t="s">
        <v>15</v>
      </c>
      <c r="D12" s="20">
        <f>SUM(F12:Y12)</f>
        <v>114</v>
      </c>
      <c r="E12" s="20">
        <f t="shared" si="1"/>
        <v>88</v>
      </c>
      <c r="F12" s="21">
        <v>20</v>
      </c>
      <c r="G12" s="21">
        <v>22</v>
      </c>
      <c r="H12" s="22">
        <v>22</v>
      </c>
      <c r="I12" s="21">
        <v>16</v>
      </c>
      <c r="J12" s="21">
        <v>18</v>
      </c>
      <c r="K12" s="22">
        <v>0</v>
      </c>
      <c r="L12" s="21">
        <v>16</v>
      </c>
      <c r="M12" s="22">
        <v>0</v>
      </c>
      <c r="N12" s="21" t="s">
        <v>27</v>
      </c>
      <c r="O12" s="21" t="s">
        <v>27</v>
      </c>
      <c r="P12" s="22" t="s">
        <v>27</v>
      </c>
      <c r="Q12" s="21" t="s">
        <v>27</v>
      </c>
      <c r="R12" s="21" t="s">
        <v>27</v>
      </c>
      <c r="S12" s="22" t="s">
        <v>27</v>
      </c>
      <c r="T12" s="21" t="s">
        <v>27</v>
      </c>
      <c r="U12" s="21" t="s">
        <v>27</v>
      </c>
      <c r="V12" s="22" t="s">
        <v>27</v>
      </c>
      <c r="W12" s="21"/>
      <c r="X12" s="21"/>
      <c r="Y12" s="22"/>
    </row>
    <row r="13" spans="1:25" ht="17.100000000000001" customHeight="1" x14ac:dyDescent="0.2">
      <c r="A13" s="14">
        <f t="shared" si="0"/>
        <v>9</v>
      </c>
      <c r="B13" s="20">
        <v>19</v>
      </c>
      <c r="C13" s="20" t="s">
        <v>47</v>
      </c>
      <c r="D13" s="20">
        <f>SUM(F13:Y13)</f>
        <v>105</v>
      </c>
      <c r="E13" s="20">
        <f t="shared" si="1"/>
        <v>9</v>
      </c>
      <c r="F13" s="21" t="s">
        <v>27</v>
      </c>
      <c r="G13" s="21" t="s">
        <v>27</v>
      </c>
      <c r="H13" s="22" t="s">
        <v>27</v>
      </c>
      <c r="I13" s="21">
        <v>12</v>
      </c>
      <c r="J13" s="21">
        <v>12</v>
      </c>
      <c r="K13" s="22">
        <v>14</v>
      </c>
      <c r="L13" s="21">
        <v>13</v>
      </c>
      <c r="M13" s="22">
        <v>13</v>
      </c>
      <c r="N13" s="21" t="s">
        <v>27</v>
      </c>
      <c r="O13" s="21" t="s">
        <v>27</v>
      </c>
      <c r="P13" s="22" t="s">
        <v>27</v>
      </c>
      <c r="Q13" s="21" t="s">
        <v>27</v>
      </c>
      <c r="R13" s="21" t="s">
        <v>27</v>
      </c>
      <c r="S13" s="22" t="s">
        <v>27</v>
      </c>
      <c r="T13" s="21" t="s">
        <v>27</v>
      </c>
      <c r="U13" s="21" t="s">
        <v>27</v>
      </c>
      <c r="V13" s="22" t="s">
        <v>27</v>
      </c>
      <c r="W13" s="21">
        <v>14</v>
      </c>
      <c r="X13" s="21">
        <v>14</v>
      </c>
      <c r="Y13" s="22">
        <v>13</v>
      </c>
    </row>
    <row r="14" spans="1:25" ht="17.100000000000001" customHeight="1" x14ac:dyDescent="0.2">
      <c r="A14" s="14">
        <f t="shared" si="0"/>
        <v>10</v>
      </c>
      <c r="B14" s="20">
        <v>44</v>
      </c>
      <c r="C14" s="20" t="s">
        <v>13</v>
      </c>
      <c r="D14" s="20">
        <f>SUM(F14:Y14)</f>
        <v>100</v>
      </c>
      <c r="E14" s="20">
        <f t="shared" si="1"/>
        <v>5</v>
      </c>
      <c r="F14" s="21">
        <v>0</v>
      </c>
      <c r="G14" s="21">
        <v>25</v>
      </c>
      <c r="H14" s="22">
        <v>25</v>
      </c>
      <c r="I14" s="21">
        <v>25</v>
      </c>
      <c r="J14" s="21">
        <v>25</v>
      </c>
      <c r="K14" s="22">
        <v>0</v>
      </c>
      <c r="L14" s="21" t="s">
        <v>27</v>
      </c>
      <c r="M14" s="22" t="s">
        <v>27</v>
      </c>
      <c r="N14" s="21" t="s">
        <v>27</v>
      </c>
      <c r="O14" s="21" t="s">
        <v>27</v>
      </c>
      <c r="P14" s="22" t="s">
        <v>27</v>
      </c>
      <c r="Q14" s="21" t="s">
        <v>27</v>
      </c>
      <c r="R14" s="21" t="s">
        <v>27</v>
      </c>
      <c r="S14" s="22" t="s">
        <v>27</v>
      </c>
      <c r="T14" s="21" t="s">
        <v>27</v>
      </c>
      <c r="U14" s="21" t="s">
        <v>27</v>
      </c>
      <c r="V14" s="22" t="s">
        <v>27</v>
      </c>
      <c r="W14" s="21"/>
      <c r="X14" s="21"/>
      <c r="Y14" s="22"/>
    </row>
    <row r="15" spans="1:25" ht="17.100000000000001" customHeight="1" x14ac:dyDescent="0.2">
      <c r="A15" s="14">
        <f t="shared" si="0"/>
        <v>11</v>
      </c>
      <c r="B15" s="20">
        <v>111</v>
      </c>
      <c r="C15" s="20" t="s">
        <v>31</v>
      </c>
      <c r="D15" s="20">
        <f>SUM(F15:Y15)</f>
        <v>42</v>
      </c>
      <c r="E15" s="20">
        <f t="shared" si="1"/>
        <v>58</v>
      </c>
      <c r="F15" s="21">
        <v>14</v>
      </c>
      <c r="G15" s="21">
        <v>14</v>
      </c>
      <c r="H15" s="22">
        <v>14</v>
      </c>
      <c r="I15" s="21" t="s">
        <v>27</v>
      </c>
      <c r="J15" s="21" t="s">
        <v>27</v>
      </c>
      <c r="K15" s="22" t="s">
        <v>27</v>
      </c>
      <c r="L15" s="21" t="s">
        <v>27</v>
      </c>
      <c r="M15" s="22" t="s">
        <v>27</v>
      </c>
      <c r="N15" s="21" t="s">
        <v>27</v>
      </c>
      <c r="O15" s="21" t="s">
        <v>27</v>
      </c>
      <c r="P15" s="22" t="s">
        <v>27</v>
      </c>
      <c r="Q15" s="21" t="s">
        <v>27</v>
      </c>
      <c r="R15" s="21" t="s">
        <v>27</v>
      </c>
      <c r="S15" s="22" t="s">
        <v>27</v>
      </c>
      <c r="T15" s="21" t="s">
        <v>27</v>
      </c>
      <c r="U15" s="21" t="s">
        <v>27</v>
      </c>
      <c r="V15" s="22" t="s">
        <v>27</v>
      </c>
      <c r="W15" s="21"/>
      <c r="X15" s="21"/>
      <c r="Y15" s="22"/>
    </row>
  </sheetData>
  <sortState xmlns:xlrd2="http://schemas.microsoft.com/office/spreadsheetml/2017/richdata2" ref="B6:Y15">
    <sortCondition descending="1" ref="D5:D15"/>
    <sortCondition descending="1" ref="Y5:Y15"/>
  </sortState>
  <mergeCells count="13">
    <mergeCell ref="B1:K1"/>
    <mergeCell ref="B2:K2"/>
    <mergeCell ref="F3:H3"/>
    <mergeCell ref="I3:K3"/>
    <mergeCell ref="Q3:S3"/>
    <mergeCell ref="N3:P3"/>
    <mergeCell ref="E3:E4"/>
    <mergeCell ref="T3:V3"/>
    <mergeCell ref="W3:Y3"/>
    <mergeCell ref="A3:A4"/>
    <mergeCell ref="B3:B4"/>
    <mergeCell ref="D3:D4"/>
    <mergeCell ref="L3:M3"/>
  </mergeCells>
  <phoneticPr fontId="0" type="noConversion"/>
  <conditionalFormatting sqref="F5:S15">
    <cfRule type="cellIs" dxfId="8" priority="7" operator="equal">
      <formula>20</formula>
    </cfRule>
    <cfRule type="cellIs" dxfId="7" priority="8" operator="equal">
      <formula>22</formula>
    </cfRule>
    <cfRule type="cellIs" dxfId="6" priority="9" operator="equal">
      <formula>25</formula>
    </cfRule>
  </conditionalFormatting>
  <conditionalFormatting sqref="T5:Y15">
    <cfRule type="cellIs" dxfId="5" priority="4" operator="equal">
      <formula>20</formula>
    </cfRule>
    <cfRule type="cellIs" dxfId="4" priority="5" operator="equal">
      <formula>22</formula>
    </cfRule>
    <cfRule type="cellIs" dxfId="3" priority="6" operator="equal">
      <formula>25</formula>
    </cfRule>
  </conditionalFormatting>
  <pageMargins left="0.39370078740157483" right="0.19685039370078741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8"/>
  <sheetViews>
    <sheetView showGridLines="0" workbookViewId="0"/>
  </sheetViews>
  <sheetFormatPr defaultRowHeight="12.75" x14ac:dyDescent="0.2"/>
  <cols>
    <col min="2" max="2" width="9.140625" style="15"/>
    <col min="3" max="3" width="20.140625" style="15" customWidth="1"/>
    <col min="5" max="5" width="4.85546875" bestFit="1" customWidth="1"/>
    <col min="6" max="25" width="5.28515625" customWidth="1"/>
  </cols>
  <sheetData>
    <row r="1" spans="1:25" ht="19.5" customHeight="1" x14ac:dyDescent="0.2">
      <c r="A1" s="1">
        <v>2019</v>
      </c>
      <c r="B1" s="36" t="s">
        <v>8</v>
      </c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25" thickBot="1" x14ac:dyDescent="0.25">
      <c r="A2" s="3"/>
      <c r="B2" s="37"/>
      <c r="C2" s="37"/>
      <c r="D2" s="37"/>
      <c r="E2" s="37"/>
      <c r="F2" s="37"/>
      <c r="G2" s="37"/>
      <c r="H2" s="37"/>
      <c r="I2" s="37"/>
      <c r="J2" s="37"/>
      <c r="K2" s="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" customHeight="1" thickTop="1" thickBot="1" x14ac:dyDescent="0.25">
      <c r="A3" s="31" t="s">
        <v>5</v>
      </c>
      <c r="B3" s="31" t="s">
        <v>6</v>
      </c>
      <c r="C3" s="4" t="s">
        <v>40</v>
      </c>
      <c r="D3" s="34" t="s">
        <v>1</v>
      </c>
      <c r="E3" s="40" t="s">
        <v>7</v>
      </c>
      <c r="F3" s="38">
        <v>43575</v>
      </c>
      <c r="G3" s="39"/>
      <c r="H3" s="39"/>
      <c r="I3" s="38">
        <v>43596</v>
      </c>
      <c r="J3" s="39"/>
      <c r="K3" s="39"/>
      <c r="L3" s="29">
        <v>43638</v>
      </c>
      <c r="M3" s="30"/>
      <c r="N3" s="29">
        <v>43652</v>
      </c>
      <c r="O3" s="30"/>
      <c r="P3" s="30"/>
      <c r="Q3" s="29">
        <v>43680</v>
      </c>
      <c r="R3" s="30"/>
      <c r="S3" s="30"/>
      <c r="T3" s="29">
        <v>43708</v>
      </c>
      <c r="U3" s="30"/>
      <c r="V3" s="30"/>
      <c r="W3" s="29">
        <v>43722</v>
      </c>
      <c r="X3" s="30"/>
      <c r="Y3" s="30"/>
    </row>
    <row r="4" spans="1:25" ht="21" thickTop="1" thickBot="1" x14ac:dyDescent="0.25">
      <c r="A4" s="32"/>
      <c r="B4" s="33"/>
      <c r="C4" s="12" t="s">
        <v>0</v>
      </c>
      <c r="D4" s="35"/>
      <c r="E4" s="41"/>
      <c r="F4" s="5" t="s">
        <v>2</v>
      </c>
      <c r="G4" s="6" t="s">
        <v>3</v>
      </c>
      <c r="H4" s="7" t="s">
        <v>4</v>
      </c>
      <c r="I4" s="5" t="s">
        <v>2</v>
      </c>
      <c r="J4" s="6" t="s">
        <v>3</v>
      </c>
      <c r="K4" s="7" t="s">
        <v>4</v>
      </c>
      <c r="L4" s="8" t="s">
        <v>2</v>
      </c>
      <c r="M4" s="9" t="s">
        <v>3</v>
      </c>
      <c r="N4" s="8" t="s">
        <v>2</v>
      </c>
      <c r="O4" s="9" t="s">
        <v>3</v>
      </c>
      <c r="P4" s="10" t="s">
        <v>4</v>
      </c>
      <c r="Q4" s="8" t="s">
        <v>2</v>
      </c>
      <c r="R4" s="9" t="s">
        <v>3</v>
      </c>
      <c r="S4" s="10" t="s">
        <v>4</v>
      </c>
      <c r="T4" s="8" t="s">
        <v>2</v>
      </c>
      <c r="U4" s="9" t="s">
        <v>3</v>
      </c>
      <c r="V4" s="10" t="s">
        <v>4</v>
      </c>
      <c r="W4" s="8" t="s">
        <v>2</v>
      </c>
      <c r="X4" s="9" t="s">
        <v>3</v>
      </c>
      <c r="Y4" s="10" t="s">
        <v>4</v>
      </c>
    </row>
    <row r="5" spans="1:25" ht="17.100000000000001" customHeight="1" thickTop="1" x14ac:dyDescent="0.2">
      <c r="A5" s="13">
        <v>1</v>
      </c>
      <c r="B5" s="18">
        <v>199</v>
      </c>
      <c r="C5" s="18" t="s">
        <v>25</v>
      </c>
      <c r="D5" s="18">
        <f>SUM(F5:Y5)</f>
        <v>384</v>
      </c>
      <c r="E5" s="18"/>
      <c r="F5" s="19">
        <v>0</v>
      </c>
      <c r="G5" s="19">
        <v>16</v>
      </c>
      <c r="H5" s="23">
        <v>18</v>
      </c>
      <c r="I5" s="19">
        <v>25</v>
      </c>
      <c r="J5" s="19">
        <v>18</v>
      </c>
      <c r="K5" s="23">
        <v>25</v>
      </c>
      <c r="L5" s="19">
        <v>25</v>
      </c>
      <c r="M5" s="23">
        <v>25</v>
      </c>
      <c r="N5" s="19">
        <v>25</v>
      </c>
      <c r="O5" s="19">
        <v>0</v>
      </c>
      <c r="P5" s="23">
        <v>25</v>
      </c>
      <c r="Q5" s="19">
        <v>0</v>
      </c>
      <c r="R5" s="19">
        <v>22</v>
      </c>
      <c r="S5" s="23">
        <v>25</v>
      </c>
      <c r="T5" s="19">
        <v>22</v>
      </c>
      <c r="U5" s="19">
        <v>16</v>
      </c>
      <c r="V5" s="23">
        <v>22</v>
      </c>
      <c r="W5" s="19">
        <v>25</v>
      </c>
      <c r="X5" s="19">
        <v>25</v>
      </c>
      <c r="Y5" s="23">
        <v>25</v>
      </c>
    </row>
    <row r="6" spans="1:25" ht="17.100000000000001" customHeight="1" x14ac:dyDescent="0.2">
      <c r="A6" s="14">
        <f t="shared" ref="A6:A18" si="0">SUM(A5+1)</f>
        <v>2</v>
      </c>
      <c r="B6" s="20">
        <v>6</v>
      </c>
      <c r="C6" s="20" t="s">
        <v>46</v>
      </c>
      <c r="D6" s="20">
        <f>SUM(F6:Y6)</f>
        <v>384</v>
      </c>
      <c r="E6" s="20">
        <f>SUM(D5-D6)</f>
        <v>0</v>
      </c>
      <c r="F6" s="21">
        <v>22</v>
      </c>
      <c r="G6" s="21">
        <v>22</v>
      </c>
      <c r="H6" s="22">
        <v>25</v>
      </c>
      <c r="I6" s="21">
        <v>12</v>
      </c>
      <c r="J6" s="21">
        <v>0</v>
      </c>
      <c r="K6" s="22">
        <v>0</v>
      </c>
      <c r="L6" s="21">
        <v>20</v>
      </c>
      <c r="M6" s="22">
        <v>20</v>
      </c>
      <c r="N6" s="21">
        <v>16</v>
      </c>
      <c r="O6" s="21">
        <v>20</v>
      </c>
      <c r="P6" s="22">
        <v>14</v>
      </c>
      <c r="Q6" s="21">
        <v>25</v>
      </c>
      <c r="R6" s="21">
        <v>25</v>
      </c>
      <c r="S6" s="22">
        <v>22</v>
      </c>
      <c r="T6" s="21">
        <v>25</v>
      </c>
      <c r="U6" s="21">
        <v>25</v>
      </c>
      <c r="V6" s="22">
        <v>25</v>
      </c>
      <c r="W6" s="21">
        <v>22</v>
      </c>
      <c r="X6" s="21">
        <v>22</v>
      </c>
      <c r="Y6" s="22">
        <v>22</v>
      </c>
    </row>
    <row r="7" spans="1:25" ht="17.100000000000001" customHeight="1" x14ac:dyDescent="0.2">
      <c r="A7" s="14">
        <f t="shared" si="0"/>
        <v>3</v>
      </c>
      <c r="B7" s="20">
        <v>555</v>
      </c>
      <c r="C7" s="20" t="s">
        <v>44</v>
      </c>
      <c r="D7" s="20">
        <f>SUM(F7:Y7)</f>
        <v>340</v>
      </c>
      <c r="E7" s="20">
        <f t="shared" ref="E7:E18" si="1">SUM(D6-D7)</f>
        <v>44</v>
      </c>
      <c r="F7" s="21">
        <v>0</v>
      </c>
      <c r="G7" s="21" t="s">
        <v>27</v>
      </c>
      <c r="H7" s="22">
        <v>20</v>
      </c>
      <c r="I7" s="21">
        <v>22</v>
      </c>
      <c r="J7" s="21">
        <v>25</v>
      </c>
      <c r="K7" s="22">
        <v>0</v>
      </c>
      <c r="L7" s="21">
        <v>18</v>
      </c>
      <c r="M7" s="22">
        <v>18</v>
      </c>
      <c r="N7" s="21">
        <v>22</v>
      </c>
      <c r="O7" s="21">
        <v>15</v>
      </c>
      <c r="P7" s="22">
        <v>20</v>
      </c>
      <c r="Q7" s="21">
        <v>22</v>
      </c>
      <c r="R7" s="21">
        <v>20</v>
      </c>
      <c r="S7" s="22">
        <v>20</v>
      </c>
      <c r="T7" s="21">
        <v>20</v>
      </c>
      <c r="U7" s="21">
        <v>22</v>
      </c>
      <c r="V7" s="22">
        <v>20</v>
      </c>
      <c r="W7" s="21">
        <v>20</v>
      </c>
      <c r="X7" s="21">
        <v>18</v>
      </c>
      <c r="Y7" s="22">
        <v>18</v>
      </c>
    </row>
    <row r="8" spans="1:25" ht="17.100000000000001" customHeight="1" x14ac:dyDescent="0.2">
      <c r="A8" s="14">
        <f t="shared" si="0"/>
        <v>4</v>
      </c>
      <c r="B8" s="20">
        <v>33</v>
      </c>
      <c r="C8" s="20" t="s">
        <v>11</v>
      </c>
      <c r="D8" s="20">
        <f>SUM(F8:Y8)</f>
        <v>332</v>
      </c>
      <c r="E8" s="20">
        <f t="shared" si="1"/>
        <v>8</v>
      </c>
      <c r="F8" s="21">
        <v>16</v>
      </c>
      <c r="G8" s="21">
        <v>18</v>
      </c>
      <c r="H8" s="22">
        <v>16</v>
      </c>
      <c r="I8" s="21">
        <v>20</v>
      </c>
      <c r="J8" s="21">
        <v>22</v>
      </c>
      <c r="K8" s="22">
        <v>20</v>
      </c>
      <c r="L8" s="21">
        <v>13</v>
      </c>
      <c r="M8" s="22">
        <v>15</v>
      </c>
      <c r="N8" s="21">
        <v>15</v>
      </c>
      <c r="O8" s="21">
        <v>18</v>
      </c>
      <c r="P8" s="22">
        <v>16</v>
      </c>
      <c r="Q8" s="21">
        <v>18</v>
      </c>
      <c r="R8" s="21">
        <v>15</v>
      </c>
      <c r="S8" s="22">
        <v>15</v>
      </c>
      <c r="T8" s="21">
        <v>16</v>
      </c>
      <c r="U8" s="21">
        <v>18</v>
      </c>
      <c r="V8" s="22">
        <v>15</v>
      </c>
      <c r="W8" s="21">
        <v>15</v>
      </c>
      <c r="X8" s="21">
        <v>15</v>
      </c>
      <c r="Y8" s="22">
        <v>16</v>
      </c>
    </row>
    <row r="9" spans="1:25" ht="17.100000000000001" customHeight="1" x14ac:dyDescent="0.2">
      <c r="A9" s="14">
        <f t="shared" si="0"/>
        <v>5</v>
      </c>
      <c r="B9" s="20">
        <v>66</v>
      </c>
      <c r="C9" s="27" t="s">
        <v>23</v>
      </c>
      <c r="D9" s="20">
        <f>SUM(F9:Y9)</f>
        <v>311</v>
      </c>
      <c r="E9" s="20">
        <f t="shared" si="1"/>
        <v>21</v>
      </c>
      <c r="F9" s="21">
        <v>25</v>
      </c>
      <c r="G9" s="21">
        <v>25</v>
      </c>
      <c r="H9" s="22">
        <v>22</v>
      </c>
      <c r="I9" s="21">
        <v>18</v>
      </c>
      <c r="J9" s="21" t="s">
        <v>27</v>
      </c>
      <c r="K9" s="22">
        <v>18</v>
      </c>
      <c r="L9" s="21">
        <v>15</v>
      </c>
      <c r="M9" s="22">
        <v>16</v>
      </c>
      <c r="N9" s="21">
        <v>18</v>
      </c>
      <c r="O9" s="21">
        <v>22</v>
      </c>
      <c r="P9" s="22">
        <v>18</v>
      </c>
      <c r="Q9" s="21">
        <v>14</v>
      </c>
      <c r="R9" s="21">
        <v>16</v>
      </c>
      <c r="S9" s="22">
        <v>16</v>
      </c>
      <c r="T9" s="21">
        <v>18</v>
      </c>
      <c r="U9" s="21">
        <v>20</v>
      </c>
      <c r="V9" s="22">
        <v>18</v>
      </c>
      <c r="W9" s="21">
        <v>0</v>
      </c>
      <c r="X9" s="21">
        <v>0</v>
      </c>
      <c r="Y9" s="22">
        <v>12</v>
      </c>
    </row>
    <row r="10" spans="1:25" ht="17.100000000000001" customHeight="1" x14ac:dyDescent="0.2">
      <c r="A10" s="14">
        <f t="shared" si="0"/>
        <v>6</v>
      </c>
      <c r="B10" s="20">
        <v>33</v>
      </c>
      <c r="C10" s="20" t="s">
        <v>26</v>
      </c>
      <c r="D10" s="20">
        <f>SUM(F10:Y10)</f>
        <v>274</v>
      </c>
      <c r="E10" s="20">
        <f t="shared" si="1"/>
        <v>37</v>
      </c>
      <c r="F10" s="21" t="s">
        <v>27</v>
      </c>
      <c r="G10" s="21">
        <v>14</v>
      </c>
      <c r="H10" s="22">
        <v>12</v>
      </c>
      <c r="I10" s="21">
        <v>15</v>
      </c>
      <c r="J10" s="21">
        <v>16</v>
      </c>
      <c r="K10" s="22">
        <v>16</v>
      </c>
      <c r="L10" s="21">
        <v>14</v>
      </c>
      <c r="M10" s="22">
        <v>14</v>
      </c>
      <c r="N10" s="21">
        <v>13</v>
      </c>
      <c r="O10" s="21">
        <v>14</v>
      </c>
      <c r="P10" s="22">
        <v>13</v>
      </c>
      <c r="Q10" s="21">
        <v>20</v>
      </c>
      <c r="R10" s="21">
        <v>18</v>
      </c>
      <c r="S10" s="22">
        <v>18</v>
      </c>
      <c r="T10" s="21">
        <v>14</v>
      </c>
      <c r="U10" s="21">
        <v>0</v>
      </c>
      <c r="V10" s="22">
        <v>16</v>
      </c>
      <c r="W10" s="21">
        <v>16</v>
      </c>
      <c r="X10" s="21">
        <v>16</v>
      </c>
      <c r="Y10" s="22">
        <v>15</v>
      </c>
    </row>
    <row r="11" spans="1:25" ht="17.100000000000001" customHeight="1" x14ac:dyDescent="0.2">
      <c r="A11" s="14">
        <f t="shared" si="0"/>
        <v>7</v>
      </c>
      <c r="B11" s="20">
        <v>39</v>
      </c>
      <c r="C11" s="20" t="s">
        <v>24</v>
      </c>
      <c r="D11" s="20">
        <f>SUM(F11:Y11)</f>
        <v>257</v>
      </c>
      <c r="E11" s="20">
        <f t="shared" si="1"/>
        <v>17</v>
      </c>
      <c r="F11" s="21">
        <v>15</v>
      </c>
      <c r="G11" s="21">
        <v>15</v>
      </c>
      <c r="H11" s="22">
        <v>13</v>
      </c>
      <c r="I11" s="21">
        <v>13</v>
      </c>
      <c r="J11" s="21">
        <v>15</v>
      </c>
      <c r="K11" s="22">
        <v>13</v>
      </c>
      <c r="L11" s="21">
        <v>12</v>
      </c>
      <c r="M11" s="22">
        <v>13</v>
      </c>
      <c r="N11" s="21">
        <v>12</v>
      </c>
      <c r="O11" s="21">
        <v>13</v>
      </c>
      <c r="P11" s="22">
        <v>0</v>
      </c>
      <c r="Q11" s="21">
        <v>12</v>
      </c>
      <c r="R11" s="21">
        <v>13</v>
      </c>
      <c r="S11" s="22">
        <v>14</v>
      </c>
      <c r="T11" s="21">
        <v>15</v>
      </c>
      <c r="U11" s="21">
        <v>15</v>
      </c>
      <c r="V11" s="22">
        <v>14</v>
      </c>
      <c r="W11" s="21">
        <v>13</v>
      </c>
      <c r="X11" s="21">
        <v>14</v>
      </c>
      <c r="Y11" s="22">
        <v>13</v>
      </c>
    </row>
    <row r="12" spans="1:25" ht="17.100000000000001" customHeight="1" x14ac:dyDescent="0.2">
      <c r="A12" s="14">
        <f t="shared" si="0"/>
        <v>8</v>
      </c>
      <c r="B12" s="20">
        <v>102</v>
      </c>
      <c r="C12" s="20" t="s">
        <v>10</v>
      </c>
      <c r="D12" s="20">
        <f>SUM(F12:Y12)</f>
        <v>167</v>
      </c>
      <c r="E12" s="20">
        <f t="shared" si="1"/>
        <v>90</v>
      </c>
      <c r="F12" s="21">
        <v>18</v>
      </c>
      <c r="G12" s="21">
        <v>20</v>
      </c>
      <c r="H12" s="22">
        <v>15</v>
      </c>
      <c r="I12" s="21">
        <v>14</v>
      </c>
      <c r="J12" s="21">
        <v>13</v>
      </c>
      <c r="K12" s="22">
        <v>15</v>
      </c>
      <c r="L12" s="21" t="s">
        <v>27</v>
      </c>
      <c r="M12" s="22" t="s">
        <v>27</v>
      </c>
      <c r="N12" s="21">
        <v>14</v>
      </c>
      <c r="O12" s="21">
        <v>16</v>
      </c>
      <c r="P12" s="22">
        <v>15</v>
      </c>
      <c r="Q12" s="21">
        <v>15</v>
      </c>
      <c r="R12" s="21">
        <v>12</v>
      </c>
      <c r="S12" s="22" t="s">
        <v>27</v>
      </c>
      <c r="T12" s="21" t="s">
        <v>27</v>
      </c>
      <c r="U12" s="21" t="s">
        <v>27</v>
      </c>
      <c r="V12" s="22" t="s">
        <v>27</v>
      </c>
      <c r="W12" s="21"/>
      <c r="X12" s="21"/>
      <c r="Y12" s="22"/>
    </row>
    <row r="13" spans="1:25" ht="17.100000000000001" customHeight="1" x14ac:dyDescent="0.2">
      <c r="A13" s="14">
        <f t="shared" si="0"/>
        <v>9</v>
      </c>
      <c r="B13" s="20">
        <v>46</v>
      </c>
      <c r="C13" s="20" t="s">
        <v>9</v>
      </c>
      <c r="D13" s="20">
        <f>SUM(F13:Y13)</f>
        <v>124</v>
      </c>
      <c r="E13" s="20">
        <f t="shared" si="1"/>
        <v>43</v>
      </c>
      <c r="F13" s="21">
        <v>20</v>
      </c>
      <c r="G13" s="21">
        <v>0</v>
      </c>
      <c r="H13" s="22">
        <v>14</v>
      </c>
      <c r="I13" s="21">
        <v>16</v>
      </c>
      <c r="J13" s="21">
        <v>20</v>
      </c>
      <c r="K13" s="22">
        <v>22</v>
      </c>
      <c r="L13" s="21">
        <v>16</v>
      </c>
      <c r="M13" s="22" t="s">
        <v>27</v>
      </c>
      <c r="N13" s="21" t="s">
        <v>27</v>
      </c>
      <c r="O13" s="21" t="s">
        <v>27</v>
      </c>
      <c r="P13" s="22" t="s">
        <v>27</v>
      </c>
      <c r="Q13" s="21">
        <v>16</v>
      </c>
      <c r="R13" s="21" t="s">
        <v>27</v>
      </c>
      <c r="S13" s="22" t="s">
        <v>27</v>
      </c>
      <c r="T13" s="21" t="s">
        <v>27</v>
      </c>
      <c r="U13" s="21" t="s">
        <v>27</v>
      </c>
      <c r="V13" s="22" t="s">
        <v>27</v>
      </c>
      <c r="W13" s="21"/>
      <c r="X13" s="21"/>
      <c r="Y13" s="22"/>
    </row>
    <row r="14" spans="1:25" ht="17.100000000000001" customHeight="1" x14ac:dyDescent="0.2">
      <c r="A14" s="14">
        <f t="shared" si="0"/>
        <v>10</v>
      </c>
      <c r="B14" s="20">
        <v>27</v>
      </c>
      <c r="C14" s="20" t="s">
        <v>49</v>
      </c>
      <c r="D14" s="20">
        <f>SUM(F14:Y14)</f>
        <v>102</v>
      </c>
      <c r="E14" s="20">
        <f t="shared" si="1"/>
        <v>22</v>
      </c>
      <c r="F14" s="21" t="s">
        <v>27</v>
      </c>
      <c r="G14" s="21" t="s">
        <v>27</v>
      </c>
      <c r="H14" s="22" t="s">
        <v>27</v>
      </c>
      <c r="I14" s="21" t="s">
        <v>27</v>
      </c>
      <c r="J14" s="21" t="s">
        <v>27</v>
      </c>
      <c r="K14" s="22" t="s">
        <v>27</v>
      </c>
      <c r="L14" s="21">
        <v>22</v>
      </c>
      <c r="M14" s="22">
        <v>22</v>
      </c>
      <c r="N14" s="21" t="s">
        <v>27</v>
      </c>
      <c r="O14" s="21" t="s">
        <v>27</v>
      </c>
      <c r="P14" s="22" t="s">
        <v>27</v>
      </c>
      <c r="Q14" s="21" t="s">
        <v>27</v>
      </c>
      <c r="R14" s="21" t="s">
        <v>27</v>
      </c>
      <c r="S14" s="22" t="s">
        <v>27</v>
      </c>
      <c r="T14" s="21" t="s">
        <v>27</v>
      </c>
      <c r="U14" s="21" t="s">
        <v>27</v>
      </c>
      <c r="V14" s="22" t="s">
        <v>27</v>
      </c>
      <c r="W14" s="21">
        <v>18</v>
      </c>
      <c r="X14" s="21">
        <v>20</v>
      </c>
      <c r="Y14" s="22">
        <v>20</v>
      </c>
    </row>
    <row r="15" spans="1:25" ht="17.100000000000001" customHeight="1" x14ac:dyDescent="0.2">
      <c r="A15" s="14">
        <f t="shared" si="0"/>
        <v>11</v>
      </c>
      <c r="B15" s="20">
        <v>99</v>
      </c>
      <c r="C15" s="20" t="s">
        <v>52</v>
      </c>
      <c r="D15" s="20">
        <f>SUM(F15:Y15)</f>
        <v>67</v>
      </c>
      <c r="E15" s="20">
        <f t="shared" si="1"/>
        <v>35</v>
      </c>
      <c r="F15" s="21" t="s">
        <v>27</v>
      </c>
      <c r="G15" s="21" t="s">
        <v>27</v>
      </c>
      <c r="H15" s="22" t="s">
        <v>27</v>
      </c>
      <c r="I15" s="21" t="s">
        <v>27</v>
      </c>
      <c r="J15" s="21" t="s">
        <v>27</v>
      </c>
      <c r="K15" s="22" t="s">
        <v>27</v>
      </c>
      <c r="L15" s="21" t="s">
        <v>27</v>
      </c>
      <c r="M15" s="22" t="s">
        <v>27</v>
      </c>
      <c r="N15" s="21">
        <v>20</v>
      </c>
      <c r="O15" s="21">
        <v>25</v>
      </c>
      <c r="P15" s="22">
        <v>22</v>
      </c>
      <c r="Q15" s="21" t="s">
        <v>27</v>
      </c>
      <c r="R15" s="21" t="s">
        <v>27</v>
      </c>
      <c r="S15" s="22" t="s">
        <v>27</v>
      </c>
      <c r="T15" s="21" t="s">
        <v>27</v>
      </c>
      <c r="U15" s="21" t="s">
        <v>27</v>
      </c>
      <c r="V15" s="22" t="s">
        <v>27</v>
      </c>
      <c r="W15" s="21"/>
      <c r="X15" s="21"/>
      <c r="Y15" s="22"/>
    </row>
    <row r="16" spans="1:25" ht="17.100000000000001" customHeight="1" x14ac:dyDescent="0.2">
      <c r="A16" s="14">
        <f t="shared" si="0"/>
        <v>12</v>
      </c>
      <c r="B16" s="20">
        <v>22</v>
      </c>
      <c r="C16" s="20" t="s">
        <v>45</v>
      </c>
      <c r="D16" s="20">
        <f>SUM(F16:Y16)</f>
        <v>62</v>
      </c>
      <c r="E16" s="20">
        <f t="shared" si="1"/>
        <v>5</v>
      </c>
      <c r="F16" s="21" t="s">
        <v>27</v>
      </c>
      <c r="G16" s="21" t="s">
        <v>27</v>
      </c>
      <c r="H16" s="22" t="s">
        <v>27</v>
      </c>
      <c r="I16" s="21">
        <v>10</v>
      </c>
      <c r="J16" s="21">
        <v>12</v>
      </c>
      <c r="K16" s="22">
        <v>0</v>
      </c>
      <c r="L16" s="21" t="s">
        <v>27</v>
      </c>
      <c r="M16" s="22" t="s">
        <v>27</v>
      </c>
      <c r="N16" s="21" t="s">
        <v>27</v>
      </c>
      <c r="O16" s="21" t="s">
        <v>27</v>
      </c>
      <c r="P16" s="22" t="s">
        <v>27</v>
      </c>
      <c r="Q16" s="21">
        <v>13</v>
      </c>
      <c r="R16" s="21">
        <v>14</v>
      </c>
      <c r="S16" s="22">
        <v>13</v>
      </c>
      <c r="T16" s="21" t="s">
        <v>27</v>
      </c>
      <c r="U16" s="21" t="s">
        <v>27</v>
      </c>
      <c r="V16" s="22" t="s">
        <v>27</v>
      </c>
      <c r="W16" s="21"/>
      <c r="X16" s="21"/>
      <c r="Y16" s="22"/>
    </row>
    <row r="17" spans="1:25" ht="17.100000000000001" customHeight="1" x14ac:dyDescent="0.2">
      <c r="A17" s="14">
        <f t="shared" si="0"/>
        <v>13</v>
      </c>
      <c r="B17" s="20">
        <v>7</v>
      </c>
      <c r="C17" s="20" t="s">
        <v>43</v>
      </c>
      <c r="D17" s="20">
        <f>SUM(F17:Y17)</f>
        <v>39</v>
      </c>
      <c r="E17" s="20">
        <f t="shared" si="1"/>
        <v>23</v>
      </c>
      <c r="F17" s="21" t="s">
        <v>27</v>
      </c>
      <c r="G17" s="21" t="s">
        <v>27</v>
      </c>
      <c r="H17" s="22" t="s">
        <v>27</v>
      </c>
      <c r="I17" s="21">
        <v>11</v>
      </c>
      <c r="J17" s="21">
        <v>14</v>
      </c>
      <c r="K17" s="22">
        <v>14</v>
      </c>
      <c r="L17" s="21" t="s">
        <v>27</v>
      </c>
      <c r="M17" s="22" t="s">
        <v>27</v>
      </c>
      <c r="N17" s="21" t="s">
        <v>27</v>
      </c>
      <c r="O17" s="21" t="s">
        <v>27</v>
      </c>
      <c r="P17" s="22" t="s">
        <v>27</v>
      </c>
      <c r="Q17" s="21" t="s">
        <v>27</v>
      </c>
      <c r="R17" s="21" t="s">
        <v>27</v>
      </c>
      <c r="S17" s="22" t="s">
        <v>27</v>
      </c>
      <c r="T17" s="21" t="s">
        <v>27</v>
      </c>
      <c r="U17" s="21" t="s">
        <v>27</v>
      </c>
      <c r="V17" s="22" t="s">
        <v>27</v>
      </c>
      <c r="W17" s="21"/>
      <c r="X17" s="21"/>
      <c r="Y17" s="22"/>
    </row>
    <row r="18" spans="1:25" ht="17.100000000000001" customHeight="1" x14ac:dyDescent="0.2">
      <c r="A18" s="14">
        <f t="shared" si="0"/>
        <v>14</v>
      </c>
      <c r="B18" s="20">
        <v>11</v>
      </c>
      <c r="C18" s="20" t="s">
        <v>56</v>
      </c>
      <c r="D18" s="20">
        <f>SUM(F18:Y18)</f>
        <v>28</v>
      </c>
      <c r="E18" s="20">
        <f t="shared" si="1"/>
        <v>11</v>
      </c>
      <c r="F18" s="21" t="s">
        <v>27</v>
      </c>
      <c r="G18" s="21" t="s">
        <v>27</v>
      </c>
      <c r="H18" s="22" t="s">
        <v>27</v>
      </c>
      <c r="I18" s="21" t="s">
        <v>27</v>
      </c>
      <c r="J18" s="21" t="s">
        <v>27</v>
      </c>
      <c r="K18" s="22" t="s">
        <v>27</v>
      </c>
      <c r="L18" s="21" t="s">
        <v>27</v>
      </c>
      <c r="M18" s="22" t="s">
        <v>27</v>
      </c>
      <c r="N18" s="21" t="s">
        <v>27</v>
      </c>
      <c r="O18" s="21" t="s">
        <v>27</v>
      </c>
      <c r="P18" s="22" t="s">
        <v>27</v>
      </c>
      <c r="Q18" s="21" t="s">
        <v>27</v>
      </c>
      <c r="R18" s="21" t="s">
        <v>27</v>
      </c>
      <c r="S18" s="22" t="s">
        <v>27</v>
      </c>
      <c r="T18" s="21" t="s">
        <v>27</v>
      </c>
      <c r="U18" s="21" t="s">
        <v>27</v>
      </c>
      <c r="V18" s="22" t="s">
        <v>27</v>
      </c>
      <c r="W18" s="21">
        <v>14</v>
      </c>
      <c r="X18" s="21">
        <v>0</v>
      </c>
      <c r="Y18" s="22">
        <v>14</v>
      </c>
    </row>
  </sheetData>
  <sortState xmlns:xlrd2="http://schemas.microsoft.com/office/spreadsheetml/2017/richdata2" ref="B6:Y18">
    <sortCondition descending="1" ref="D5:D18"/>
    <sortCondition descending="1" ref="Y5:Y18"/>
  </sortState>
  <mergeCells count="13">
    <mergeCell ref="A3:A4"/>
    <mergeCell ref="B3:B4"/>
    <mergeCell ref="D3:D4"/>
    <mergeCell ref="L3:M3"/>
    <mergeCell ref="E3:E4"/>
    <mergeCell ref="T3:V3"/>
    <mergeCell ref="W3:Y3"/>
    <mergeCell ref="Q3:S3"/>
    <mergeCell ref="B1:K1"/>
    <mergeCell ref="B2:K2"/>
    <mergeCell ref="F3:H3"/>
    <mergeCell ref="I3:K3"/>
    <mergeCell ref="N3:P3"/>
  </mergeCells>
  <phoneticPr fontId="0" type="noConversion"/>
  <conditionalFormatting sqref="F5:Y18">
    <cfRule type="cellIs" dxfId="2" priority="10" operator="equal">
      <formula>20</formula>
    </cfRule>
    <cfRule type="cellIs" dxfId="1" priority="11" operator="equal">
      <formula>22</formula>
    </cfRule>
    <cfRule type="cellIs" dxfId="0" priority="12" operator="equal">
      <formula>25</formula>
    </cfRule>
  </conditionalFormatting>
  <pageMargins left="0.15748031496062992" right="0.19685039370078741" top="1.0236220472440944" bottom="1.338582677165354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Y3 (200cc&amp;250cc)</vt:lpstr>
      <vt:lpstr>Y2 (80cc&amp;100cc)</vt:lpstr>
      <vt:lpstr>Y1 (50cc)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2010-03-28T11:34:00Z</dcterms:created>
  <dcterms:modified xsi:type="dcterms:W3CDTF">2019-09-16T07:07:14Z</dcterms:modified>
</cp:coreProperties>
</file>