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D0D34167-F3B2-4DA6-A562-6EFF92236F83}" xr6:coauthVersionLast="36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Y3 (200cc&amp;250cc)" sheetId="4" r:id="rId1"/>
    <sheet name="Y2 (80cc&amp;100cc)" sheetId="3" r:id="rId2"/>
    <sheet name="Y1 (50cc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7" i="3"/>
  <c r="E8" i="3"/>
  <c r="E9" i="3"/>
  <c r="E10" i="3"/>
  <c r="E11" i="3"/>
  <c r="E12" i="3"/>
  <c r="E13" i="3"/>
  <c r="E14" i="3"/>
  <c r="E15" i="3"/>
  <c r="E7" i="2"/>
  <c r="E8" i="2"/>
  <c r="E9" i="2"/>
  <c r="E10" i="2"/>
  <c r="E11" i="2"/>
  <c r="E12" i="2"/>
  <c r="E13" i="2"/>
  <c r="E14" i="2"/>
  <c r="E15" i="2"/>
  <c r="E16" i="2"/>
  <c r="D15" i="3" l="1"/>
  <c r="D15" i="2"/>
  <c r="D14" i="2"/>
  <c r="D12" i="4" l="1"/>
  <c r="D18" i="4"/>
  <c r="D16" i="4"/>
  <c r="D17" i="4"/>
  <c r="D15" i="4"/>
  <c r="D13" i="4"/>
  <c r="D11" i="4"/>
  <c r="D14" i="4"/>
  <c r="D10" i="3"/>
  <c r="D11" i="3"/>
  <c r="D14" i="3"/>
  <c r="D12" i="3"/>
  <c r="D9" i="3"/>
  <c r="D13" i="2"/>
  <c r="D11" i="2"/>
  <c r="D12" i="2"/>
  <c r="D8" i="2"/>
  <c r="D10" i="2"/>
  <c r="D9" i="2"/>
  <c r="D8" i="4" l="1"/>
  <c r="D13" i="3"/>
  <c r="D7" i="3" l="1"/>
  <c r="D10" i="4" l="1"/>
  <c r="D6" i="2"/>
  <c r="D16" i="2"/>
  <c r="D5" i="4" l="1"/>
  <c r="D9" i="4"/>
  <c r="D7" i="4"/>
  <c r="D6" i="4"/>
  <c r="D8" i="3"/>
  <c r="D5" i="3"/>
  <c r="D6" i="3"/>
  <c r="D5" i="2"/>
  <c r="D7" i="2"/>
  <c r="E6" i="2" s="1"/>
  <c r="E6" i="3" l="1"/>
  <c r="E6" i="4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6" i="3"/>
  <c r="A7" i="3" s="1"/>
  <c r="A8" i="3" s="1"/>
  <c r="A9" i="3" s="1"/>
  <c r="A10" i="3" s="1"/>
  <c r="A11" i="3" s="1"/>
  <c r="A12" i="3" s="1"/>
  <c r="A13" i="3" s="1"/>
  <c r="A14" i="3" s="1"/>
  <c r="A15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<sst xmlns="http://schemas.openxmlformats.org/spreadsheetml/2006/main" count="273" uniqueCount="50">
  <si>
    <t>Rider</t>
  </si>
  <si>
    <t>Total</t>
  </si>
  <si>
    <t>R1</t>
  </si>
  <si>
    <t>R2</t>
  </si>
  <si>
    <t>R3</t>
  </si>
  <si>
    <t>Position</t>
  </si>
  <si>
    <t>Rider No</t>
  </si>
  <si>
    <t>Diff</t>
  </si>
  <si>
    <t>Jordan WRIGHT</t>
  </si>
  <si>
    <t>Tomas McNULTY</t>
  </si>
  <si>
    <t>Bobby HARRON</t>
  </si>
  <si>
    <t>Ross DILLON</t>
  </si>
  <si>
    <t>Andrew BLACK</t>
  </si>
  <si>
    <t>Mitchell ADAMS</t>
  </si>
  <si>
    <t>Ian HARRON</t>
  </si>
  <si>
    <t>IRISH JUNIOR QUADCROSS CHAMPIONSHIP</t>
  </si>
  <si>
    <t>Rory FARREN</t>
  </si>
  <si>
    <t>Blake ORR</t>
  </si>
  <si>
    <t>Luke DILLON</t>
  </si>
  <si>
    <t>Chloe GIBSON</t>
  </si>
  <si>
    <t>Adam GIBSON</t>
  </si>
  <si>
    <t>Y1 (50cc)</t>
  </si>
  <si>
    <t>Conor BRADLEY</t>
  </si>
  <si>
    <t>Harrison ORR</t>
  </si>
  <si>
    <t>-</t>
  </si>
  <si>
    <t>Keelan WARD</t>
  </si>
  <si>
    <t>Y2 (80cc / 100cc)</t>
  </si>
  <si>
    <t>Y3 (200cc / 250cc)</t>
  </si>
  <si>
    <t>William McPOLAN</t>
  </si>
  <si>
    <t>Jake MURRAY</t>
  </si>
  <si>
    <t>Alfie BROWN</t>
  </si>
  <si>
    <t>James BROWN</t>
  </si>
  <si>
    <t>Adrian McVEY</t>
  </si>
  <si>
    <t>Carey O'HARE</t>
  </si>
  <si>
    <t>Harry MINISH</t>
  </si>
  <si>
    <t>Freddie WILLIAMSON</t>
  </si>
  <si>
    <t>Ethan GIBSON</t>
  </si>
  <si>
    <t>Daniel DUDDY</t>
  </si>
  <si>
    <t>Travis TOYE</t>
  </si>
  <si>
    <t>Alfie WALKER</t>
  </si>
  <si>
    <t>Josh McKNIGHT</t>
  </si>
  <si>
    <t>Jack MINISH</t>
  </si>
  <si>
    <t>Aaron CRAIG</t>
  </si>
  <si>
    <t>Charlie WILLIAMSON</t>
  </si>
  <si>
    <t>William McVEY</t>
  </si>
  <si>
    <t>Zoe McVEY</t>
  </si>
  <si>
    <t>Mark MULHOLLAND</t>
  </si>
  <si>
    <t>James DEVLIN</t>
  </si>
  <si>
    <t>Caoimhin POLAND</t>
  </si>
  <si>
    <t>Katie LORIMER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</si>
</sst>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showGridLines="0" tabSelected="1" workbookViewId="0"/>
  </sheetViews>
  <sheetFormatPr defaultRowHeight="12.75" x14ac:dyDescent="0.2"/>
  <cols>
    <col min="2" max="2" width="9.140625" style="15"/>
    <col min="3" max="3" width="19.42578125" style="15" bestFit="1" customWidth="1"/>
    <col min="5" max="5" width="4.85546875" bestFit="1" customWidth="1"/>
    <col min="6" max="17" width="5.28515625" customWidth="1"/>
  </cols>
  <sheetData>
    <row r="1" spans="1:17" ht="19.5" customHeight="1" x14ac:dyDescent="0.2">
      <c r="A1" s="1">
        <v>2019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</row>
    <row r="2" spans="1:17" ht="20.25" thickBot="1" x14ac:dyDescent="0.25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  <c r="N2" s="2"/>
      <c r="O2" s="2"/>
      <c r="P2" s="2"/>
      <c r="Q2" s="2"/>
    </row>
    <row r="3" spans="1:17" ht="26.25" customHeight="1" thickTop="1" thickBot="1" x14ac:dyDescent="0.25">
      <c r="A3" s="36" t="s">
        <v>5</v>
      </c>
      <c r="B3" s="36" t="s">
        <v>6</v>
      </c>
      <c r="C3" s="4" t="s">
        <v>27</v>
      </c>
      <c r="D3" s="39" t="s">
        <v>1</v>
      </c>
      <c r="E3" s="34" t="s">
        <v>7</v>
      </c>
      <c r="F3" s="30">
        <v>43562</v>
      </c>
      <c r="G3" s="31"/>
      <c r="H3" s="31"/>
      <c r="I3" s="30">
        <v>43575</v>
      </c>
      <c r="J3" s="31"/>
      <c r="K3" s="31"/>
      <c r="L3" s="32">
        <v>43596</v>
      </c>
      <c r="M3" s="33"/>
      <c r="N3" s="33"/>
      <c r="O3" s="32">
        <v>43632</v>
      </c>
      <c r="P3" s="33"/>
      <c r="Q3" s="33"/>
    </row>
    <row r="4" spans="1:17" ht="18.75" customHeight="1" thickTop="1" thickBot="1" x14ac:dyDescent="0.25">
      <c r="A4" s="37"/>
      <c r="B4" s="38"/>
      <c r="C4" s="12" t="s">
        <v>0</v>
      </c>
      <c r="D4" s="40"/>
      <c r="E4" s="35"/>
      <c r="F4" s="16" t="s">
        <v>2</v>
      </c>
      <c r="G4" s="16" t="s">
        <v>3</v>
      </c>
      <c r="H4" s="16" t="s">
        <v>4</v>
      </c>
      <c r="I4" s="11" t="s">
        <v>2</v>
      </c>
      <c r="J4" s="6" t="s">
        <v>3</v>
      </c>
      <c r="K4" s="7" t="s">
        <v>4</v>
      </c>
      <c r="L4" s="8" t="s">
        <v>2</v>
      </c>
      <c r="M4" s="9" t="s">
        <v>3</v>
      </c>
      <c r="N4" s="10" t="s">
        <v>4</v>
      </c>
      <c r="O4" s="8" t="s">
        <v>2</v>
      </c>
      <c r="P4" s="9" t="s">
        <v>3</v>
      </c>
      <c r="Q4" s="10" t="s">
        <v>4</v>
      </c>
    </row>
    <row r="5" spans="1:17" ht="17.100000000000001" customHeight="1" thickTop="1" x14ac:dyDescent="0.2">
      <c r="A5" s="17">
        <v>1</v>
      </c>
      <c r="B5" s="18">
        <v>14</v>
      </c>
      <c r="C5" s="26" t="s">
        <v>12</v>
      </c>
      <c r="D5" s="18">
        <f>SUM(F5:Q5)</f>
        <v>244</v>
      </c>
      <c r="E5" s="18"/>
      <c r="F5" s="19">
        <v>25</v>
      </c>
      <c r="G5" s="19">
        <v>25</v>
      </c>
      <c r="H5" s="23">
        <v>25</v>
      </c>
      <c r="I5" s="19">
        <v>22</v>
      </c>
      <c r="J5" s="19">
        <v>22</v>
      </c>
      <c r="K5" s="23">
        <v>22</v>
      </c>
      <c r="L5" s="19">
        <v>10</v>
      </c>
      <c r="M5" s="19">
        <v>15</v>
      </c>
      <c r="N5" s="23">
        <v>16</v>
      </c>
      <c r="O5" s="19">
        <v>22</v>
      </c>
      <c r="P5" s="19">
        <v>18</v>
      </c>
      <c r="Q5" s="23">
        <v>22</v>
      </c>
    </row>
    <row r="6" spans="1:17" ht="17.100000000000001" customHeight="1" x14ac:dyDescent="0.2">
      <c r="A6" s="14">
        <f>SUM(A5+1)</f>
        <v>2</v>
      </c>
      <c r="B6" s="20">
        <v>239</v>
      </c>
      <c r="C6" s="20" t="s">
        <v>13</v>
      </c>
      <c r="D6" s="20">
        <f>SUM(F6:Q6)</f>
        <v>244</v>
      </c>
      <c r="E6" s="20">
        <f>SUM(D5-D6)</f>
        <v>0</v>
      </c>
      <c r="F6" s="21">
        <v>22</v>
      </c>
      <c r="G6" s="21">
        <v>16</v>
      </c>
      <c r="H6" s="22">
        <v>16</v>
      </c>
      <c r="I6" s="21">
        <v>18</v>
      </c>
      <c r="J6" s="21">
        <v>15</v>
      </c>
      <c r="K6" s="22">
        <v>20</v>
      </c>
      <c r="L6" s="21">
        <v>25</v>
      </c>
      <c r="M6" s="21">
        <v>22</v>
      </c>
      <c r="N6" s="22">
        <v>18</v>
      </c>
      <c r="O6" s="21">
        <v>25</v>
      </c>
      <c r="P6" s="21">
        <v>22</v>
      </c>
      <c r="Q6" s="22">
        <v>25</v>
      </c>
    </row>
    <row r="7" spans="1:17" ht="17.100000000000001" customHeight="1" x14ac:dyDescent="0.2">
      <c r="A7" s="14">
        <f t="shared" ref="A7:A18" si="0">SUM(A6+1)</f>
        <v>3</v>
      </c>
      <c r="B7" s="20">
        <v>36</v>
      </c>
      <c r="C7" s="20" t="s">
        <v>11</v>
      </c>
      <c r="D7" s="20">
        <f>SUM(F7:Q7)</f>
        <v>219</v>
      </c>
      <c r="E7" s="20">
        <f t="shared" ref="E7:E18" si="1">SUM(D6-D7)</f>
        <v>25</v>
      </c>
      <c r="F7" s="21">
        <v>20</v>
      </c>
      <c r="G7" s="21">
        <v>22</v>
      </c>
      <c r="H7" s="22">
        <v>22</v>
      </c>
      <c r="I7" s="21">
        <v>16</v>
      </c>
      <c r="J7" s="21">
        <v>20</v>
      </c>
      <c r="K7" s="22">
        <v>16</v>
      </c>
      <c r="L7" s="21">
        <v>15</v>
      </c>
      <c r="M7" s="21">
        <v>13</v>
      </c>
      <c r="N7" s="22">
        <v>15</v>
      </c>
      <c r="O7" s="21">
        <v>20</v>
      </c>
      <c r="P7" s="21">
        <v>20</v>
      </c>
      <c r="Q7" s="22">
        <v>20</v>
      </c>
    </row>
    <row r="8" spans="1:17" ht="17.100000000000001" customHeight="1" x14ac:dyDescent="0.2">
      <c r="A8" s="14">
        <f t="shared" si="0"/>
        <v>4</v>
      </c>
      <c r="B8" s="20">
        <v>26</v>
      </c>
      <c r="C8" s="20" t="s">
        <v>18</v>
      </c>
      <c r="D8" s="20">
        <f>SUM(F8:Q8)</f>
        <v>149</v>
      </c>
      <c r="E8" s="20">
        <f t="shared" si="1"/>
        <v>70</v>
      </c>
      <c r="F8" s="21">
        <v>18</v>
      </c>
      <c r="G8" s="21">
        <v>15</v>
      </c>
      <c r="H8" s="22">
        <v>15</v>
      </c>
      <c r="I8" s="21">
        <v>13</v>
      </c>
      <c r="J8" s="21">
        <v>0</v>
      </c>
      <c r="K8" s="22" t="s">
        <v>24</v>
      </c>
      <c r="L8" s="21">
        <v>12</v>
      </c>
      <c r="M8" s="21">
        <v>12</v>
      </c>
      <c r="N8" s="22">
        <v>12</v>
      </c>
      <c r="O8" s="21">
        <v>18</v>
      </c>
      <c r="P8" s="21">
        <v>16</v>
      </c>
      <c r="Q8" s="22">
        <v>18</v>
      </c>
    </row>
    <row r="9" spans="1:17" ht="17.100000000000001" customHeight="1" x14ac:dyDescent="0.2">
      <c r="A9" s="14">
        <f t="shared" si="0"/>
        <v>5</v>
      </c>
      <c r="B9" s="20">
        <v>89</v>
      </c>
      <c r="C9" s="20" t="s">
        <v>14</v>
      </c>
      <c r="D9" s="20">
        <f>SUM(F9:Q9)</f>
        <v>144</v>
      </c>
      <c r="E9" s="20">
        <f t="shared" si="1"/>
        <v>5</v>
      </c>
      <c r="F9" s="21">
        <v>0</v>
      </c>
      <c r="G9" s="21">
        <v>20</v>
      </c>
      <c r="H9" s="22">
        <v>20</v>
      </c>
      <c r="I9" s="21">
        <v>14</v>
      </c>
      <c r="J9" s="21">
        <v>18</v>
      </c>
      <c r="K9" s="22">
        <v>18</v>
      </c>
      <c r="L9" s="21">
        <v>16</v>
      </c>
      <c r="M9" s="21">
        <v>18</v>
      </c>
      <c r="N9" s="22">
        <v>20</v>
      </c>
      <c r="O9" s="21" t="s">
        <v>24</v>
      </c>
      <c r="P9" s="21" t="s">
        <v>24</v>
      </c>
      <c r="Q9" s="22" t="s">
        <v>24</v>
      </c>
    </row>
    <row r="10" spans="1:17" ht="17.100000000000001" customHeight="1" x14ac:dyDescent="0.2">
      <c r="A10" s="14">
        <f t="shared" si="0"/>
        <v>6</v>
      </c>
      <c r="B10" s="20">
        <v>2</v>
      </c>
      <c r="C10" s="20" t="s">
        <v>8</v>
      </c>
      <c r="D10" s="20">
        <f>SUM(F10:Q10)</f>
        <v>114</v>
      </c>
      <c r="E10" s="20">
        <f t="shared" si="1"/>
        <v>30</v>
      </c>
      <c r="F10" s="24">
        <v>16</v>
      </c>
      <c r="G10" s="24">
        <v>18</v>
      </c>
      <c r="H10" s="25">
        <v>18</v>
      </c>
      <c r="I10" s="24">
        <v>15</v>
      </c>
      <c r="J10" s="24">
        <v>13</v>
      </c>
      <c r="K10" s="25" t="s">
        <v>24</v>
      </c>
      <c r="L10" s="24">
        <v>18</v>
      </c>
      <c r="M10" s="24">
        <v>16</v>
      </c>
      <c r="N10" s="25" t="s">
        <v>24</v>
      </c>
      <c r="O10" s="24" t="s">
        <v>24</v>
      </c>
      <c r="P10" s="24" t="s">
        <v>24</v>
      </c>
      <c r="Q10" s="25" t="s">
        <v>24</v>
      </c>
    </row>
    <row r="11" spans="1:17" ht="17.100000000000001" customHeight="1" x14ac:dyDescent="0.2">
      <c r="A11" s="14">
        <f t="shared" si="0"/>
        <v>7</v>
      </c>
      <c r="B11" s="20">
        <v>2</v>
      </c>
      <c r="C11" s="20" t="s">
        <v>40</v>
      </c>
      <c r="D11" s="20">
        <f>SUM(F11:Q11)</f>
        <v>112</v>
      </c>
      <c r="E11" s="20">
        <f t="shared" si="1"/>
        <v>2</v>
      </c>
      <c r="F11" s="24" t="s">
        <v>24</v>
      </c>
      <c r="G11" s="24" t="s">
        <v>24</v>
      </c>
      <c r="H11" s="25" t="s">
        <v>24</v>
      </c>
      <c r="I11" s="24">
        <v>20</v>
      </c>
      <c r="J11" s="24">
        <v>16</v>
      </c>
      <c r="K11" s="25">
        <v>14</v>
      </c>
      <c r="L11" s="24">
        <v>20</v>
      </c>
      <c r="M11" s="24">
        <v>20</v>
      </c>
      <c r="N11" s="25">
        <v>22</v>
      </c>
      <c r="O11" s="24" t="s">
        <v>24</v>
      </c>
      <c r="P11" s="24" t="s">
        <v>24</v>
      </c>
      <c r="Q11" s="25" t="s">
        <v>24</v>
      </c>
    </row>
    <row r="12" spans="1:17" ht="17.100000000000001" customHeight="1" x14ac:dyDescent="0.2">
      <c r="A12" s="14">
        <f t="shared" si="0"/>
        <v>8</v>
      </c>
      <c r="B12" s="20">
        <v>21</v>
      </c>
      <c r="C12" s="20" t="s">
        <v>46</v>
      </c>
      <c r="D12" s="20">
        <f>SUM(F12:Q12)</f>
        <v>97</v>
      </c>
      <c r="E12" s="20">
        <f t="shared" si="1"/>
        <v>15</v>
      </c>
      <c r="F12" s="24" t="s">
        <v>24</v>
      </c>
      <c r="G12" s="24" t="s">
        <v>24</v>
      </c>
      <c r="H12" s="25" t="s">
        <v>24</v>
      </c>
      <c r="I12" s="24">
        <v>0</v>
      </c>
      <c r="J12" s="24" t="s">
        <v>24</v>
      </c>
      <c r="K12" s="25" t="s">
        <v>24</v>
      </c>
      <c r="L12" s="24">
        <v>22</v>
      </c>
      <c r="M12" s="24">
        <v>25</v>
      </c>
      <c r="N12" s="25">
        <v>25</v>
      </c>
      <c r="O12" s="24">
        <v>0</v>
      </c>
      <c r="P12" s="24">
        <v>25</v>
      </c>
      <c r="Q12" s="25">
        <v>0</v>
      </c>
    </row>
    <row r="13" spans="1:17" ht="17.100000000000001" customHeight="1" x14ac:dyDescent="0.2">
      <c r="A13" s="14">
        <f t="shared" si="0"/>
        <v>9</v>
      </c>
      <c r="B13" s="20">
        <v>51</v>
      </c>
      <c r="C13" s="20" t="s">
        <v>41</v>
      </c>
      <c r="D13" s="20">
        <f>SUM(F13:Q13)</f>
        <v>83</v>
      </c>
      <c r="E13" s="20">
        <f t="shared" si="1"/>
        <v>14</v>
      </c>
      <c r="F13" s="24" t="s">
        <v>24</v>
      </c>
      <c r="G13" s="24" t="s">
        <v>24</v>
      </c>
      <c r="H13" s="25" t="s">
        <v>24</v>
      </c>
      <c r="I13" s="24">
        <v>12</v>
      </c>
      <c r="J13" s="24">
        <v>14</v>
      </c>
      <c r="K13" s="25">
        <v>15</v>
      </c>
      <c r="L13" s="24">
        <v>14</v>
      </c>
      <c r="M13" s="24">
        <v>14</v>
      </c>
      <c r="N13" s="25">
        <v>14</v>
      </c>
      <c r="O13" s="24" t="s">
        <v>24</v>
      </c>
      <c r="P13" s="24" t="s">
        <v>24</v>
      </c>
      <c r="Q13" s="25" t="s">
        <v>24</v>
      </c>
    </row>
    <row r="14" spans="1:17" ht="17.100000000000001" customHeight="1" x14ac:dyDescent="0.2">
      <c r="A14" s="14">
        <f t="shared" si="0"/>
        <v>10</v>
      </c>
      <c r="B14" s="20">
        <v>7</v>
      </c>
      <c r="C14" s="20" t="s">
        <v>39</v>
      </c>
      <c r="D14" s="20">
        <f>SUM(F14:Q14)</f>
        <v>75</v>
      </c>
      <c r="E14" s="20">
        <f t="shared" si="1"/>
        <v>8</v>
      </c>
      <c r="F14" s="24" t="s">
        <v>24</v>
      </c>
      <c r="G14" s="24" t="s">
        <v>24</v>
      </c>
      <c r="H14" s="25" t="s">
        <v>24</v>
      </c>
      <c r="I14" s="24">
        <v>25</v>
      </c>
      <c r="J14" s="24">
        <v>25</v>
      </c>
      <c r="K14" s="25">
        <v>25</v>
      </c>
      <c r="L14" s="24" t="s">
        <v>24</v>
      </c>
      <c r="M14" s="24" t="s">
        <v>24</v>
      </c>
      <c r="N14" s="25" t="s">
        <v>24</v>
      </c>
      <c r="O14" s="24" t="s">
        <v>24</v>
      </c>
      <c r="P14" s="24" t="s">
        <v>24</v>
      </c>
      <c r="Q14" s="25" t="s">
        <v>24</v>
      </c>
    </row>
    <row r="15" spans="1:17" ht="17.100000000000001" customHeight="1" x14ac:dyDescent="0.2">
      <c r="A15" s="14">
        <f t="shared" si="0"/>
        <v>11</v>
      </c>
      <c r="B15" s="20">
        <v>65</v>
      </c>
      <c r="C15" s="20" t="s">
        <v>42</v>
      </c>
      <c r="D15" s="20">
        <f>SUM(F15:Q15)</f>
        <v>66</v>
      </c>
      <c r="E15" s="20">
        <f t="shared" si="1"/>
        <v>9</v>
      </c>
      <c r="F15" s="24" t="s">
        <v>24</v>
      </c>
      <c r="G15" s="24" t="s">
        <v>24</v>
      </c>
      <c r="H15" s="25" t="s">
        <v>24</v>
      </c>
      <c r="I15" s="24">
        <v>10</v>
      </c>
      <c r="J15" s="24">
        <v>12</v>
      </c>
      <c r="K15" s="25">
        <v>13</v>
      </c>
      <c r="L15" s="24">
        <v>11</v>
      </c>
      <c r="M15" s="24">
        <v>9</v>
      </c>
      <c r="N15" s="25">
        <v>11</v>
      </c>
      <c r="O15" s="24" t="s">
        <v>24</v>
      </c>
      <c r="P15" s="24" t="s">
        <v>24</v>
      </c>
      <c r="Q15" s="25" t="s">
        <v>24</v>
      </c>
    </row>
    <row r="16" spans="1:17" ht="17.100000000000001" customHeight="1" x14ac:dyDescent="0.2">
      <c r="A16" s="14">
        <f t="shared" si="0"/>
        <v>12</v>
      </c>
      <c r="B16" s="20">
        <v>46</v>
      </c>
      <c r="C16" s="20" t="s">
        <v>44</v>
      </c>
      <c r="D16" s="20">
        <f>SUM(F16:Q16)</f>
        <v>65</v>
      </c>
      <c r="E16" s="20">
        <f t="shared" si="1"/>
        <v>1</v>
      </c>
      <c r="F16" s="24" t="s">
        <v>24</v>
      </c>
      <c r="G16" s="24" t="s">
        <v>24</v>
      </c>
      <c r="H16" s="25" t="s">
        <v>24</v>
      </c>
      <c r="I16" s="24">
        <v>11</v>
      </c>
      <c r="J16" s="24">
        <v>10</v>
      </c>
      <c r="K16" s="25">
        <v>11</v>
      </c>
      <c r="L16" s="24">
        <v>13</v>
      </c>
      <c r="M16" s="24">
        <v>10</v>
      </c>
      <c r="N16" s="25">
        <v>10</v>
      </c>
      <c r="O16" s="24" t="s">
        <v>24</v>
      </c>
      <c r="P16" s="24" t="s">
        <v>24</v>
      </c>
      <c r="Q16" s="25" t="s">
        <v>24</v>
      </c>
    </row>
    <row r="17" spans="1:17" ht="17.100000000000001" customHeight="1" x14ac:dyDescent="0.2">
      <c r="A17" s="14">
        <f t="shared" si="0"/>
        <v>13</v>
      </c>
      <c r="B17" s="20">
        <v>44</v>
      </c>
      <c r="C17" s="20" t="s">
        <v>43</v>
      </c>
      <c r="D17" s="20">
        <f>SUM(F17:Q17)</f>
        <v>64</v>
      </c>
      <c r="E17" s="20">
        <f t="shared" si="1"/>
        <v>1</v>
      </c>
      <c r="F17" s="24" t="s">
        <v>24</v>
      </c>
      <c r="G17" s="24" t="s">
        <v>24</v>
      </c>
      <c r="H17" s="25" t="s">
        <v>24</v>
      </c>
      <c r="I17" s="24">
        <v>9</v>
      </c>
      <c r="J17" s="24">
        <v>11</v>
      </c>
      <c r="K17" s="25">
        <v>12</v>
      </c>
      <c r="L17" s="24">
        <v>8</v>
      </c>
      <c r="M17" s="24">
        <v>11</v>
      </c>
      <c r="N17" s="25">
        <v>13</v>
      </c>
      <c r="O17" s="24" t="s">
        <v>24</v>
      </c>
      <c r="P17" s="24" t="s">
        <v>24</v>
      </c>
      <c r="Q17" s="25" t="s">
        <v>24</v>
      </c>
    </row>
    <row r="18" spans="1:17" ht="17.100000000000001" customHeight="1" x14ac:dyDescent="0.2">
      <c r="A18" s="14">
        <f t="shared" si="0"/>
        <v>14</v>
      </c>
      <c r="B18" s="20">
        <v>146</v>
      </c>
      <c r="C18" s="20" t="s">
        <v>45</v>
      </c>
      <c r="D18" s="20">
        <f>SUM(F18:Q18)</f>
        <v>34</v>
      </c>
      <c r="E18" s="20">
        <f t="shared" si="1"/>
        <v>30</v>
      </c>
      <c r="F18" s="24" t="s">
        <v>24</v>
      </c>
      <c r="G18" s="24" t="s">
        <v>24</v>
      </c>
      <c r="H18" s="25" t="s">
        <v>24</v>
      </c>
      <c r="I18" s="24">
        <v>8</v>
      </c>
      <c r="J18" s="24">
        <v>9</v>
      </c>
      <c r="K18" s="25">
        <v>0</v>
      </c>
      <c r="L18" s="24">
        <v>9</v>
      </c>
      <c r="M18" s="24">
        <v>8</v>
      </c>
      <c r="N18" s="25">
        <v>0</v>
      </c>
      <c r="O18" s="24" t="s">
        <v>24</v>
      </c>
      <c r="P18" s="24" t="s">
        <v>24</v>
      </c>
      <c r="Q18" s="25" t="s">
        <v>24</v>
      </c>
    </row>
  </sheetData>
  <sortState ref="B5:Q6">
    <sortCondition ref="Q5:Q6"/>
  </sortState>
  <mergeCells count="10">
    <mergeCell ref="A3:A4"/>
    <mergeCell ref="B3:B4"/>
    <mergeCell ref="D3:D4"/>
    <mergeCell ref="L3:N3"/>
    <mergeCell ref="B1:K1"/>
    <mergeCell ref="B2:K2"/>
    <mergeCell ref="F3:H3"/>
    <mergeCell ref="I3:K3"/>
    <mergeCell ref="O3:Q3"/>
    <mergeCell ref="E3:E4"/>
  </mergeCells>
  <phoneticPr fontId="0" type="noConversion"/>
  <conditionalFormatting sqref="F5:Q18">
    <cfRule type="cellIs" dxfId="8" priority="4" operator="equal">
      <formula>20</formula>
    </cfRule>
    <cfRule type="cellIs" dxfId="7" priority="5" operator="equal">
      <formula>22</formula>
    </cfRule>
    <cfRule type="cellIs" dxfId="6" priority="6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"/>
  <sheetViews>
    <sheetView showGridLines="0" workbookViewId="0"/>
  </sheetViews>
  <sheetFormatPr defaultRowHeight="12.75" x14ac:dyDescent="0.2"/>
  <cols>
    <col min="2" max="2" width="9.140625" style="15"/>
    <col min="3" max="3" width="19.7109375" style="15" customWidth="1"/>
    <col min="5" max="5" width="4.85546875" bestFit="1" customWidth="1"/>
    <col min="6" max="17" width="5.28515625" customWidth="1"/>
  </cols>
  <sheetData>
    <row r="1" spans="1:17" ht="19.5" customHeight="1" x14ac:dyDescent="0.2">
      <c r="A1" s="1">
        <v>2019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</row>
    <row r="2" spans="1:17" ht="20.25" thickBot="1" x14ac:dyDescent="0.25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  <c r="N2" s="2"/>
      <c r="O2" s="2"/>
      <c r="P2" s="2"/>
      <c r="Q2" s="2"/>
    </row>
    <row r="3" spans="1:17" ht="30.75" customHeight="1" thickTop="1" thickBot="1" x14ac:dyDescent="0.25">
      <c r="A3" s="36" t="s">
        <v>5</v>
      </c>
      <c r="B3" s="36" t="s">
        <v>6</v>
      </c>
      <c r="C3" s="4" t="s">
        <v>26</v>
      </c>
      <c r="D3" s="39" t="s">
        <v>1</v>
      </c>
      <c r="E3" s="34" t="s">
        <v>7</v>
      </c>
      <c r="F3" s="30">
        <v>43562</v>
      </c>
      <c r="G3" s="31"/>
      <c r="H3" s="31"/>
      <c r="I3" s="30">
        <v>43575</v>
      </c>
      <c r="J3" s="31"/>
      <c r="K3" s="31"/>
      <c r="L3" s="32">
        <v>43596</v>
      </c>
      <c r="M3" s="33"/>
      <c r="N3" s="33"/>
      <c r="O3" s="32">
        <v>43632</v>
      </c>
      <c r="P3" s="33"/>
      <c r="Q3" s="33"/>
    </row>
    <row r="4" spans="1:17" ht="16.5" customHeight="1" thickTop="1" thickBot="1" x14ac:dyDescent="0.25">
      <c r="A4" s="37"/>
      <c r="B4" s="38"/>
      <c r="C4" s="12" t="s">
        <v>0</v>
      </c>
      <c r="D4" s="40"/>
      <c r="E4" s="35"/>
      <c r="F4" s="5" t="s">
        <v>2</v>
      </c>
      <c r="G4" s="6" t="s">
        <v>3</v>
      </c>
      <c r="H4" s="7" t="s">
        <v>4</v>
      </c>
      <c r="I4" s="5" t="s">
        <v>2</v>
      </c>
      <c r="J4" s="6" t="s">
        <v>3</v>
      </c>
      <c r="K4" s="7" t="s">
        <v>4</v>
      </c>
      <c r="L4" s="8" t="s">
        <v>2</v>
      </c>
      <c r="M4" s="9" t="s">
        <v>3</v>
      </c>
      <c r="N4" s="10" t="s">
        <v>4</v>
      </c>
      <c r="O4" s="8" t="s">
        <v>2</v>
      </c>
      <c r="P4" s="9" t="s">
        <v>3</v>
      </c>
      <c r="Q4" s="10" t="s">
        <v>4</v>
      </c>
    </row>
    <row r="5" spans="1:17" ht="17.100000000000001" customHeight="1" thickTop="1" x14ac:dyDescent="0.2">
      <c r="A5" s="13">
        <v>1</v>
      </c>
      <c r="B5" s="18">
        <v>28</v>
      </c>
      <c r="C5" s="18" t="s">
        <v>19</v>
      </c>
      <c r="D5" s="18">
        <f>SUM(F5:Q5)</f>
        <v>247</v>
      </c>
      <c r="E5" s="18"/>
      <c r="F5" s="19">
        <v>20</v>
      </c>
      <c r="G5" s="19">
        <v>20</v>
      </c>
      <c r="H5" s="23">
        <v>20</v>
      </c>
      <c r="I5" s="19">
        <v>22</v>
      </c>
      <c r="J5" s="19">
        <v>18</v>
      </c>
      <c r="K5" s="23">
        <v>20</v>
      </c>
      <c r="L5" s="19">
        <v>22</v>
      </c>
      <c r="M5" s="19">
        <v>16</v>
      </c>
      <c r="N5" s="23">
        <v>20</v>
      </c>
      <c r="O5" s="19">
        <v>22</v>
      </c>
      <c r="P5" s="19">
        <v>25</v>
      </c>
      <c r="Q5" s="23">
        <v>22</v>
      </c>
    </row>
    <row r="6" spans="1:17" ht="17.100000000000001" customHeight="1" x14ac:dyDescent="0.2">
      <c r="A6" s="14">
        <f t="shared" ref="A6:A15" si="0">SUM(A5+1)</f>
        <v>2</v>
      </c>
      <c r="B6" s="20">
        <v>44</v>
      </c>
      <c r="C6" s="27" t="s">
        <v>9</v>
      </c>
      <c r="D6" s="20">
        <f>SUM(F6:Q6)</f>
        <v>243</v>
      </c>
      <c r="E6" s="20">
        <f>SUM(D5-D6)</f>
        <v>4</v>
      </c>
      <c r="F6" s="21">
        <v>25</v>
      </c>
      <c r="G6" s="21">
        <v>25</v>
      </c>
      <c r="H6" s="22">
        <v>25</v>
      </c>
      <c r="I6" s="21">
        <v>0</v>
      </c>
      <c r="J6" s="21">
        <v>25</v>
      </c>
      <c r="K6" s="22">
        <v>25</v>
      </c>
      <c r="L6" s="21">
        <v>25</v>
      </c>
      <c r="M6" s="21">
        <v>25</v>
      </c>
      <c r="N6" s="22">
        <v>0</v>
      </c>
      <c r="O6" s="21">
        <v>25</v>
      </c>
      <c r="P6" s="21">
        <v>18</v>
      </c>
      <c r="Q6" s="22">
        <v>25</v>
      </c>
    </row>
    <row r="7" spans="1:17" ht="17.100000000000001" customHeight="1" x14ac:dyDescent="0.2">
      <c r="A7" s="14">
        <f t="shared" si="0"/>
        <v>3</v>
      </c>
      <c r="B7" s="20">
        <v>4</v>
      </c>
      <c r="C7" s="20" t="s">
        <v>20</v>
      </c>
      <c r="D7" s="20">
        <f>SUM(F7:Q7)</f>
        <v>213</v>
      </c>
      <c r="E7" s="20">
        <f t="shared" ref="E7:E15" si="1">SUM(D6-D7)</f>
        <v>30</v>
      </c>
      <c r="F7" s="21">
        <v>18</v>
      </c>
      <c r="G7" s="21">
        <v>18</v>
      </c>
      <c r="H7" s="22">
        <v>18</v>
      </c>
      <c r="I7" s="21">
        <v>16</v>
      </c>
      <c r="J7" s="21">
        <v>16</v>
      </c>
      <c r="K7" s="22">
        <v>16</v>
      </c>
      <c r="L7" s="21">
        <v>18</v>
      </c>
      <c r="M7" s="21">
        <v>15</v>
      </c>
      <c r="N7" s="22">
        <v>18</v>
      </c>
      <c r="O7" s="21">
        <v>20</v>
      </c>
      <c r="P7" s="21">
        <v>20</v>
      </c>
      <c r="Q7" s="22">
        <v>20</v>
      </c>
    </row>
    <row r="8" spans="1:17" ht="17.100000000000001" customHeight="1" x14ac:dyDescent="0.2">
      <c r="A8" s="14">
        <f t="shared" si="0"/>
        <v>4</v>
      </c>
      <c r="B8" s="20">
        <v>89</v>
      </c>
      <c r="C8" s="20" t="s">
        <v>10</v>
      </c>
      <c r="D8" s="20">
        <f>SUM(F8:Q8)</f>
        <v>186</v>
      </c>
      <c r="E8" s="20">
        <f t="shared" si="1"/>
        <v>27</v>
      </c>
      <c r="F8" s="21">
        <v>22</v>
      </c>
      <c r="G8" s="21">
        <v>22</v>
      </c>
      <c r="H8" s="22">
        <v>22</v>
      </c>
      <c r="I8" s="21">
        <v>20</v>
      </c>
      <c r="J8" s="21">
        <v>22</v>
      </c>
      <c r="K8" s="22">
        <v>22</v>
      </c>
      <c r="L8" s="21">
        <v>16</v>
      </c>
      <c r="M8" s="21">
        <v>18</v>
      </c>
      <c r="N8" s="22">
        <v>0</v>
      </c>
      <c r="O8" s="21">
        <v>0</v>
      </c>
      <c r="P8" s="21">
        <v>22</v>
      </c>
      <c r="Q8" s="22">
        <v>0</v>
      </c>
    </row>
    <row r="9" spans="1:17" ht="17.100000000000001" customHeight="1" x14ac:dyDescent="0.2">
      <c r="A9" s="14">
        <f t="shared" si="0"/>
        <v>5</v>
      </c>
      <c r="B9" s="20">
        <v>50</v>
      </c>
      <c r="C9" s="20" t="s">
        <v>34</v>
      </c>
      <c r="D9" s="20">
        <f>SUM(F9:Q9)</f>
        <v>118</v>
      </c>
      <c r="E9" s="20">
        <f t="shared" si="1"/>
        <v>68</v>
      </c>
      <c r="F9" s="21" t="s">
        <v>24</v>
      </c>
      <c r="G9" s="21" t="s">
        <v>24</v>
      </c>
      <c r="H9" s="22" t="s">
        <v>24</v>
      </c>
      <c r="I9" s="21">
        <v>18</v>
      </c>
      <c r="J9" s="21">
        <v>20</v>
      </c>
      <c r="K9" s="22">
        <v>18</v>
      </c>
      <c r="L9" s="21">
        <v>20</v>
      </c>
      <c r="M9" s="21">
        <v>20</v>
      </c>
      <c r="N9" s="22">
        <v>22</v>
      </c>
      <c r="O9" s="21" t="s">
        <v>24</v>
      </c>
      <c r="P9" s="21" t="s">
        <v>24</v>
      </c>
      <c r="Q9" s="22" t="s">
        <v>24</v>
      </c>
    </row>
    <row r="10" spans="1:17" ht="17.100000000000001" customHeight="1" x14ac:dyDescent="0.2">
      <c r="A10" s="14">
        <f t="shared" si="0"/>
        <v>6</v>
      </c>
      <c r="B10" s="20">
        <v>9</v>
      </c>
      <c r="C10" s="20" t="s">
        <v>38</v>
      </c>
      <c r="D10" s="20">
        <f>SUM(F10:Q10)</f>
        <v>84</v>
      </c>
      <c r="E10" s="20">
        <f t="shared" si="1"/>
        <v>34</v>
      </c>
      <c r="F10" s="21" t="s">
        <v>24</v>
      </c>
      <c r="G10" s="21" t="s">
        <v>24</v>
      </c>
      <c r="H10" s="22" t="s">
        <v>24</v>
      </c>
      <c r="I10" s="21">
        <v>25</v>
      </c>
      <c r="J10" s="21">
        <v>12</v>
      </c>
      <c r="K10" s="22">
        <v>0</v>
      </c>
      <c r="L10" s="21">
        <v>0</v>
      </c>
      <c r="M10" s="21">
        <v>22</v>
      </c>
      <c r="N10" s="22">
        <v>25</v>
      </c>
      <c r="O10" s="21" t="s">
        <v>24</v>
      </c>
      <c r="P10" s="21" t="s">
        <v>24</v>
      </c>
      <c r="Q10" s="22" t="s">
        <v>24</v>
      </c>
    </row>
    <row r="11" spans="1:17" ht="17.100000000000001" customHeight="1" x14ac:dyDescent="0.2">
      <c r="A11" s="14">
        <f t="shared" si="0"/>
        <v>7</v>
      </c>
      <c r="B11" s="20">
        <v>781</v>
      </c>
      <c r="C11" s="20" t="s">
        <v>37</v>
      </c>
      <c r="D11" s="20">
        <f>SUM(F11:Q11)</f>
        <v>80</v>
      </c>
      <c r="E11" s="20">
        <f t="shared" si="1"/>
        <v>4</v>
      </c>
      <c r="F11" s="21" t="s">
        <v>24</v>
      </c>
      <c r="G11" s="21" t="s">
        <v>24</v>
      </c>
      <c r="H11" s="22" t="s">
        <v>24</v>
      </c>
      <c r="I11" s="21">
        <v>13</v>
      </c>
      <c r="J11" s="21">
        <v>13</v>
      </c>
      <c r="K11" s="22">
        <v>13</v>
      </c>
      <c r="L11" s="21">
        <v>13</v>
      </c>
      <c r="M11" s="21">
        <v>13</v>
      </c>
      <c r="N11" s="22">
        <v>15</v>
      </c>
      <c r="O11" s="21" t="s">
        <v>24</v>
      </c>
      <c r="P11" s="21" t="s">
        <v>24</v>
      </c>
      <c r="Q11" s="22" t="s">
        <v>24</v>
      </c>
    </row>
    <row r="12" spans="1:17" ht="17.100000000000001" customHeight="1" x14ac:dyDescent="0.2">
      <c r="A12" s="14">
        <f t="shared" si="0"/>
        <v>8</v>
      </c>
      <c r="B12" s="20">
        <v>11</v>
      </c>
      <c r="C12" s="20" t="s">
        <v>35</v>
      </c>
      <c r="D12" s="20">
        <f>SUM(F12:Q12)</f>
        <v>75</v>
      </c>
      <c r="E12" s="20">
        <f t="shared" si="1"/>
        <v>5</v>
      </c>
      <c r="F12" s="21" t="s">
        <v>24</v>
      </c>
      <c r="G12" s="21" t="s">
        <v>24</v>
      </c>
      <c r="H12" s="22" t="s">
        <v>24</v>
      </c>
      <c r="I12" s="21">
        <v>15</v>
      </c>
      <c r="J12" s="21">
        <v>15</v>
      </c>
      <c r="K12" s="22">
        <v>15</v>
      </c>
      <c r="L12" s="21">
        <v>14</v>
      </c>
      <c r="M12" s="21">
        <v>0</v>
      </c>
      <c r="N12" s="22">
        <v>16</v>
      </c>
      <c r="O12" s="21" t="s">
        <v>24</v>
      </c>
      <c r="P12" s="21" t="s">
        <v>24</v>
      </c>
      <c r="Q12" s="22" t="s">
        <v>24</v>
      </c>
    </row>
    <row r="13" spans="1:17" ht="17.100000000000001" customHeight="1" x14ac:dyDescent="0.2">
      <c r="A13" s="14">
        <f t="shared" si="0"/>
        <v>9</v>
      </c>
      <c r="B13" s="20">
        <v>14</v>
      </c>
      <c r="C13" s="20" t="s">
        <v>17</v>
      </c>
      <c r="D13" s="20">
        <f>SUM(F13:Q13)</f>
        <v>61</v>
      </c>
      <c r="E13" s="20">
        <f t="shared" si="1"/>
        <v>14</v>
      </c>
      <c r="F13" s="21">
        <v>16</v>
      </c>
      <c r="G13" s="21">
        <v>0</v>
      </c>
      <c r="H13" s="22">
        <v>16</v>
      </c>
      <c r="I13" s="21" t="s">
        <v>24</v>
      </c>
      <c r="J13" s="21" t="s">
        <v>24</v>
      </c>
      <c r="K13" s="22" t="s">
        <v>24</v>
      </c>
      <c r="L13" s="21">
        <v>15</v>
      </c>
      <c r="M13" s="21">
        <v>14</v>
      </c>
      <c r="N13" s="22">
        <v>0</v>
      </c>
      <c r="O13" s="21" t="s">
        <v>24</v>
      </c>
      <c r="P13" s="21" t="s">
        <v>24</v>
      </c>
      <c r="Q13" s="22" t="s">
        <v>24</v>
      </c>
    </row>
    <row r="14" spans="1:17" ht="17.100000000000001" customHeight="1" x14ac:dyDescent="0.2">
      <c r="A14" s="14">
        <f t="shared" si="0"/>
        <v>10</v>
      </c>
      <c r="B14" s="20">
        <v>111</v>
      </c>
      <c r="C14" s="20" t="s">
        <v>36</v>
      </c>
      <c r="D14" s="20">
        <f>SUM(F14:Q14)</f>
        <v>42</v>
      </c>
      <c r="E14" s="20">
        <f t="shared" si="1"/>
        <v>19</v>
      </c>
      <c r="F14" s="21" t="s">
        <v>24</v>
      </c>
      <c r="G14" s="21" t="s">
        <v>24</v>
      </c>
      <c r="H14" s="22" t="s">
        <v>24</v>
      </c>
      <c r="I14" s="21">
        <v>14</v>
      </c>
      <c r="J14" s="21">
        <v>14</v>
      </c>
      <c r="K14" s="22">
        <v>14</v>
      </c>
      <c r="L14" s="21" t="s">
        <v>24</v>
      </c>
      <c r="M14" s="21" t="s">
        <v>24</v>
      </c>
      <c r="N14" s="22" t="s">
        <v>24</v>
      </c>
      <c r="O14" s="21" t="s">
        <v>24</v>
      </c>
      <c r="P14" s="21" t="s">
        <v>24</v>
      </c>
      <c r="Q14" s="22" t="s">
        <v>24</v>
      </c>
    </row>
    <row r="15" spans="1:17" ht="17.100000000000001" customHeight="1" x14ac:dyDescent="0.2">
      <c r="A15" s="14">
        <f t="shared" si="0"/>
        <v>11</v>
      </c>
      <c r="B15" s="20">
        <v>19</v>
      </c>
      <c r="C15" s="20" t="s">
        <v>49</v>
      </c>
      <c r="D15" s="20">
        <f>SUM(F15:Q15)</f>
        <v>38</v>
      </c>
      <c r="E15" s="20">
        <f t="shared" si="1"/>
        <v>4</v>
      </c>
      <c r="F15" s="21" t="s">
        <v>24</v>
      </c>
      <c r="G15" s="21" t="s">
        <v>24</v>
      </c>
      <c r="H15" s="22" t="s">
        <v>24</v>
      </c>
      <c r="I15" s="21" t="s">
        <v>24</v>
      </c>
      <c r="J15" s="21" t="s">
        <v>24</v>
      </c>
      <c r="K15" s="22" t="s">
        <v>24</v>
      </c>
      <c r="L15" s="21">
        <v>12</v>
      </c>
      <c r="M15" s="21">
        <v>12</v>
      </c>
      <c r="N15" s="22">
        <v>14</v>
      </c>
      <c r="O15" s="21" t="s">
        <v>24</v>
      </c>
      <c r="P15" s="21" t="s">
        <v>24</v>
      </c>
      <c r="Q15" s="22" t="s">
        <v>24</v>
      </c>
    </row>
  </sheetData>
  <sortState ref="B6:Q15">
    <sortCondition descending="1" ref="D5:D15"/>
    <sortCondition descending="1" ref="Q5:Q15"/>
  </sortState>
  <mergeCells count="10">
    <mergeCell ref="A3:A4"/>
    <mergeCell ref="B3:B4"/>
    <mergeCell ref="D3:D4"/>
    <mergeCell ref="L3:N3"/>
    <mergeCell ref="B1:K1"/>
    <mergeCell ref="B2:K2"/>
    <mergeCell ref="F3:H3"/>
    <mergeCell ref="I3:K3"/>
    <mergeCell ref="O3:Q3"/>
    <mergeCell ref="E3:E4"/>
  </mergeCells>
  <phoneticPr fontId="0" type="noConversion"/>
  <conditionalFormatting sqref="F5:Q15">
    <cfRule type="cellIs" dxfId="5" priority="4" operator="equal">
      <formula>20</formula>
    </cfRule>
    <cfRule type="cellIs" dxfId="4" priority="5" operator="equal">
      <formula>22</formula>
    </cfRule>
    <cfRule type="cellIs" dxfId="3" priority="6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6"/>
  <sheetViews>
    <sheetView showGridLines="0" workbookViewId="0"/>
  </sheetViews>
  <sheetFormatPr defaultRowHeight="12.75" x14ac:dyDescent="0.2"/>
  <cols>
    <col min="2" max="2" width="9.140625" style="15"/>
    <col min="3" max="3" width="20.140625" style="15" customWidth="1"/>
    <col min="5" max="5" width="4.85546875" bestFit="1" customWidth="1"/>
    <col min="6" max="17" width="5.28515625" customWidth="1"/>
  </cols>
  <sheetData>
    <row r="1" spans="1:17" ht="19.5" customHeight="1" x14ac:dyDescent="0.2">
      <c r="A1" s="1">
        <v>2019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</row>
    <row r="2" spans="1:17" ht="20.25" thickBot="1" x14ac:dyDescent="0.25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36" t="s">
        <v>5</v>
      </c>
      <c r="B3" s="36" t="s">
        <v>6</v>
      </c>
      <c r="C3" s="4" t="s">
        <v>21</v>
      </c>
      <c r="D3" s="39" t="s">
        <v>1</v>
      </c>
      <c r="E3" s="34" t="s">
        <v>7</v>
      </c>
      <c r="F3" s="30">
        <v>43562</v>
      </c>
      <c r="G3" s="31"/>
      <c r="H3" s="31"/>
      <c r="I3" s="30">
        <v>43575</v>
      </c>
      <c r="J3" s="31"/>
      <c r="K3" s="31"/>
      <c r="L3" s="32">
        <v>43596</v>
      </c>
      <c r="M3" s="33"/>
      <c r="N3" s="33"/>
      <c r="O3" s="32">
        <v>43632</v>
      </c>
      <c r="P3" s="33"/>
      <c r="Q3" s="33"/>
    </row>
    <row r="4" spans="1:17" ht="21" thickTop="1" thickBot="1" x14ac:dyDescent="0.25">
      <c r="A4" s="37"/>
      <c r="B4" s="38"/>
      <c r="C4" s="12" t="s">
        <v>0</v>
      </c>
      <c r="D4" s="40"/>
      <c r="E4" s="35"/>
      <c r="F4" s="5" t="s">
        <v>2</v>
      </c>
      <c r="G4" s="6" t="s">
        <v>3</v>
      </c>
      <c r="H4" s="7" t="s">
        <v>4</v>
      </c>
      <c r="I4" s="5" t="s">
        <v>2</v>
      </c>
      <c r="J4" s="6" t="s">
        <v>3</v>
      </c>
      <c r="K4" s="7" t="s">
        <v>4</v>
      </c>
      <c r="L4" s="8" t="s">
        <v>2</v>
      </c>
      <c r="M4" s="9" t="s">
        <v>3</v>
      </c>
      <c r="N4" s="10" t="s">
        <v>4</v>
      </c>
      <c r="O4" s="8" t="s">
        <v>2</v>
      </c>
      <c r="P4" s="9" t="s">
        <v>3</v>
      </c>
      <c r="Q4" s="10" t="s">
        <v>4</v>
      </c>
    </row>
    <row r="5" spans="1:17" ht="17.100000000000001" customHeight="1" thickTop="1" x14ac:dyDescent="0.2">
      <c r="A5" s="13">
        <v>1</v>
      </c>
      <c r="B5" s="18">
        <v>199</v>
      </c>
      <c r="C5" s="26" t="s">
        <v>22</v>
      </c>
      <c r="D5" s="18">
        <f>SUM(F5:Q5)</f>
        <v>252</v>
      </c>
      <c r="E5" s="18"/>
      <c r="F5" s="19">
        <v>25</v>
      </c>
      <c r="G5" s="19">
        <v>25</v>
      </c>
      <c r="H5" s="23">
        <v>25</v>
      </c>
      <c r="I5" s="19">
        <v>0</v>
      </c>
      <c r="J5" s="19">
        <v>16</v>
      </c>
      <c r="K5" s="23">
        <v>18</v>
      </c>
      <c r="L5" s="19">
        <v>25</v>
      </c>
      <c r="M5" s="19">
        <v>18</v>
      </c>
      <c r="N5" s="23">
        <v>25</v>
      </c>
      <c r="O5" s="19">
        <v>25</v>
      </c>
      <c r="P5" s="19">
        <v>25</v>
      </c>
      <c r="Q5" s="23">
        <v>25</v>
      </c>
    </row>
    <row r="6" spans="1:17" ht="17.100000000000001" customHeight="1" x14ac:dyDescent="0.2">
      <c r="A6" s="14">
        <f t="shared" ref="A6:A16" si="0">SUM(A5+1)</f>
        <v>2</v>
      </c>
      <c r="B6" s="20">
        <v>6</v>
      </c>
      <c r="C6" s="20" t="s">
        <v>16</v>
      </c>
      <c r="D6" s="20">
        <f>SUM(F6:Q6)</f>
        <v>189</v>
      </c>
      <c r="E6" s="20">
        <f>SUM(D5-D6)</f>
        <v>63</v>
      </c>
      <c r="F6" s="21" t="s">
        <v>24</v>
      </c>
      <c r="G6" s="21">
        <v>20</v>
      </c>
      <c r="H6" s="22">
        <v>22</v>
      </c>
      <c r="I6" s="21">
        <v>22</v>
      </c>
      <c r="J6" s="21">
        <v>22</v>
      </c>
      <c r="K6" s="22">
        <v>25</v>
      </c>
      <c r="L6" s="21">
        <v>12</v>
      </c>
      <c r="M6" s="21">
        <v>0</v>
      </c>
      <c r="N6" s="22">
        <v>0</v>
      </c>
      <c r="O6" s="21">
        <v>22</v>
      </c>
      <c r="P6" s="21">
        <v>22</v>
      </c>
      <c r="Q6" s="22">
        <v>22</v>
      </c>
    </row>
    <row r="7" spans="1:17" ht="17.100000000000001" customHeight="1" x14ac:dyDescent="0.2">
      <c r="A7" s="14">
        <f t="shared" si="0"/>
        <v>3</v>
      </c>
      <c r="B7" s="20">
        <v>555</v>
      </c>
      <c r="C7" s="20" t="s">
        <v>23</v>
      </c>
      <c r="D7" s="20">
        <f>SUM(F7:Q7)</f>
        <v>131</v>
      </c>
      <c r="E7" s="20">
        <f t="shared" ref="E7:E16" si="1">SUM(D6-D7)</f>
        <v>58</v>
      </c>
      <c r="F7" s="21">
        <v>22</v>
      </c>
      <c r="G7" s="21">
        <v>22</v>
      </c>
      <c r="H7" s="22">
        <v>20</v>
      </c>
      <c r="I7" s="21">
        <v>0</v>
      </c>
      <c r="J7" s="21" t="s">
        <v>24</v>
      </c>
      <c r="K7" s="22">
        <v>20</v>
      </c>
      <c r="L7" s="21">
        <v>22</v>
      </c>
      <c r="M7" s="21">
        <v>25</v>
      </c>
      <c r="N7" s="22">
        <v>0</v>
      </c>
      <c r="O7" s="21" t="s">
        <v>24</v>
      </c>
      <c r="P7" s="21" t="s">
        <v>24</v>
      </c>
      <c r="Q7" s="22" t="s">
        <v>24</v>
      </c>
    </row>
    <row r="8" spans="1:17" ht="17.100000000000001" customHeight="1" x14ac:dyDescent="0.2">
      <c r="A8" s="14">
        <f t="shared" si="0"/>
        <v>4</v>
      </c>
      <c r="B8" s="20">
        <v>33</v>
      </c>
      <c r="C8" s="20" t="s">
        <v>30</v>
      </c>
      <c r="D8" s="20">
        <f>SUM(F8:Q8)</f>
        <v>112</v>
      </c>
      <c r="E8" s="20">
        <f t="shared" si="1"/>
        <v>19</v>
      </c>
      <c r="F8" s="21" t="s">
        <v>24</v>
      </c>
      <c r="G8" s="21" t="s">
        <v>24</v>
      </c>
      <c r="H8" s="22" t="s">
        <v>24</v>
      </c>
      <c r="I8" s="21">
        <v>16</v>
      </c>
      <c r="J8" s="21">
        <v>18</v>
      </c>
      <c r="K8" s="22">
        <v>16</v>
      </c>
      <c r="L8" s="21">
        <v>20</v>
      </c>
      <c r="M8" s="21">
        <v>22</v>
      </c>
      <c r="N8" s="22">
        <v>20</v>
      </c>
      <c r="O8" s="21" t="s">
        <v>24</v>
      </c>
      <c r="P8" s="21" t="s">
        <v>24</v>
      </c>
      <c r="Q8" s="22" t="s">
        <v>24</v>
      </c>
    </row>
    <row r="9" spans="1:17" ht="17.100000000000001" customHeight="1" x14ac:dyDescent="0.2">
      <c r="A9" s="14">
        <f t="shared" si="0"/>
        <v>5</v>
      </c>
      <c r="B9" s="20">
        <v>66</v>
      </c>
      <c r="C9" s="20" t="s">
        <v>28</v>
      </c>
      <c r="D9" s="20">
        <f>SUM(F9:Q9)</f>
        <v>108</v>
      </c>
      <c r="E9" s="20">
        <f t="shared" si="1"/>
        <v>4</v>
      </c>
      <c r="F9" s="21" t="s">
        <v>24</v>
      </c>
      <c r="G9" s="21" t="s">
        <v>24</v>
      </c>
      <c r="H9" s="22" t="s">
        <v>24</v>
      </c>
      <c r="I9" s="21">
        <v>25</v>
      </c>
      <c r="J9" s="21">
        <v>25</v>
      </c>
      <c r="K9" s="22">
        <v>22</v>
      </c>
      <c r="L9" s="21">
        <v>18</v>
      </c>
      <c r="M9" s="21" t="s">
        <v>24</v>
      </c>
      <c r="N9" s="22">
        <v>18</v>
      </c>
      <c r="O9" s="21" t="s">
        <v>24</v>
      </c>
      <c r="P9" s="21" t="s">
        <v>24</v>
      </c>
      <c r="Q9" s="22" t="s">
        <v>24</v>
      </c>
    </row>
    <row r="10" spans="1:17" ht="17.100000000000001" customHeight="1" x14ac:dyDescent="0.2">
      <c r="A10" s="14">
        <f t="shared" si="0"/>
        <v>6</v>
      </c>
      <c r="B10" s="20">
        <v>102</v>
      </c>
      <c r="C10" s="20" t="s">
        <v>29</v>
      </c>
      <c r="D10" s="20">
        <f>SUM(F10:Q10)</f>
        <v>95</v>
      </c>
      <c r="E10" s="20">
        <f t="shared" si="1"/>
        <v>13</v>
      </c>
      <c r="F10" s="21" t="s">
        <v>24</v>
      </c>
      <c r="G10" s="21" t="s">
        <v>24</v>
      </c>
      <c r="H10" s="22" t="s">
        <v>24</v>
      </c>
      <c r="I10" s="21">
        <v>18</v>
      </c>
      <c r="J10" s="21">
        <v>20</v>
      </c>
      <c r="K10" s="22">
        <v>15</v>
      </c>
      <c r="L10" s="21">
        <v>14</v>
      </c>
      <c r="M10" s="21">
        <v>13</v>
      </c>
      <c r="N10" s="22">
        <v>15</v>
      </c>
      <c r="O10" s="21" t="s">
        <v>24</v>
      </c>
      <c r="P10" s="21" t="s">
        <v>24</v>
      </c>
      <c r="Q10" s="22" t="s">
        <v>24</v>
      </c>
    </row>
    <row r="11" spans="1:17" ht="17.100000000000001" customHeight="1" x14ac:dyDescent="0.2">
      <c r="A11" s="14">
        <f t="shared" si="0"/>
        <v>7</v>
      </c>
      <c r="B11" s="20">
        <v>46</v>
      </c>
      <c r="C11" s="20" t="s">
        <v>32</v>
      </c>
      <c r="D11" s="20">
        <f>SUM(F11:Q11)</f>
        <v>92</v>
      </c>
      <c r="E11" s="20">
        <f t="shared" si="1"/>
        <v>3</v>
      </c>
      <c r="F11" s="21" t="s">
        <v>24</v>
      </c>
      <c r="G11" s="21" t="s">
        <v>24</v>
      </c>
      <c r="H11" s="22" t="s">
        <v>24</v>
      </c>
      <c r="I11" s="21">
        <v>20</v>
      </c>
      <c r="J11" s="21">
        <v>0</v>
      </c>
      <c r="K11" s="22">
        <v>14</v>
      </c>
      <c r="L11" s="21">
        <v>16</v>
      </c>
      <c r="M11" s="21">
        <v>20</v>
      </c>
      <c r="N11" s="22">
        <v>22</v>
      </c>
      <c r="O11" s="21" t="s">
        <v>24</v>
      </c>
      <c r="P11" s="21" t="s">
        <v>24</v>
      </c>
      <c r="Q11" s="22" t="s">
        <v>24</v>
      </c>
    </row>
    <row r="12" spans="1:17" ht="17.100000000000001" customHeight="1" x14ac:dyDescent="0.2">
      <c r="A12" s="14">
        <f t="shared" si="0"/>
        <v>8</v>
      </c>
      <c r="B12" s="20">
        <v>39</v>
      </c>
      <c r="C12" s="20" t="s">
        <v>31</v>
      </c>
      <c r="D12" s="20">
        <f>SUM(F12:Q12)</f>
        <v>84</v>
      </c>
      <c r="E12" s="20">
        <f t="shared" si="1"/>
        <v>8</v>
      </c>
      <c r="F12" s="21" t="s">
        <v>24</v>
      </c>
      <c r="G12" s="21" t="s">
        <v>24</v>
      </c>
      <c r="H12" s="22" t="s">
        <v>24</v>
      </c>
      <c r="I12" s="21">
        <v>15</v>
      </c>
      <c r="J12" s="21">
        <v>15</v>
      </c>
      <c r="K12" s="22">
        <v>13</v>
      </c>
      <c r="L12" s="21">
        <v>13</v>
      </c>
      <c r="M12" s="21">
        <v>15</v>
      </c>
      <c r="N12" s="22">
        <v>13</v>
      </c>
      <c r="O12" s="21" t="s">
        <v>24</v>
      </c>
      <c r="P12" s="21" t="s">
        <v>24</v>
      </c>
      <c r="Q12" s="22" t="s">
        <v>24</v>
      </c>
    </row>
    <row r="13" spans="1:17" ht="17.100000000000001" customHeight="1" x14ac:dyDescent="0.2">
      <c r="A13" s="14">
        <f t="shared" si="0"/>
        <v>9</v>
      </c>
      <c r="B13" s="20">
        <v>33</v>
      </c>
      <c r="C13" s="20" t="s">
        <v>33</v>
      </c>
      <c r="D13" s="20">
        <f>SUM(F13:Q13)</f>
        <v>73</v>
      </c>
      <c r="E13" s="20">
        <f t="shared" si="1"/>
        <v>11</v>
      </c>
      <c r="F13" s="21" t="s">
        <v>24</v>
      </c>
      <c r="G13" s="21" t="s">
        <v>24</v>
      </c>
      <c r="H13" s="22" t="s">
        <v>24</v>
      </c>
      <c r="I13" s="21" t="s">
        <v>24</v>
      </c>
      <c r="J13" s="21">
        <v>14</v>
      </c>
      <c r="K13" s="22">
        <v>12</v>
      </c>
      <c r="L13" s="21">
        <v>15</v>
      </c>
      <c r="M13" s="21">
        <v>16</v>
      </c>
      <c r="N13" s="22">
        <v>16</v>
      </c>
      <c r="O13" s="21" t="s">
        <v>24</v>
      </c>
      <c r="P13" s="21" t="s">
        <v>24</v>
      </c>
      <c r="Q13" s="22" t="s">
        <v>24</v>
      </c>
    </row>
    <row r="14" spans="1:17" ht="17.100000000000001" customHeight="1" x14ac:dyDescent="0.2">
      <c r="A14" s="14">
        <f t="shared" si="0"/>
        <v>10</v>
      </c>
      <c r="B14" s="20">
        <v>7</v>
      </c>
      <c r="C14" s="20" t="s">
        <v>47</v>
      </c>
      <c r="D14" s="20">
        <f>SUM(F14:Q14)</f>
        <v>39</v>
      </c>
      <c r="E14" s="20">
        <f t="shared" si="1"/>
        <v>34</v>
      </c>
      <c r="F14" s="21" t="s">
        <v>24</v>
      </c>
      <c r="G14" s="21" t="s">
        <v>24</v>
      </c>
      <c r="H14" s="22" t="s">
        <v>24</v>
      </c>
      <c r="I14" s="21" t="s">
        <v>24</v>
      </c>
      <c r="J14" s="21" t="s">
        <v>24</v>
      </c>
      <c r="K14" s="22" t="s">
        <v>24</v>
      </c>
      <c r="L14" s="21">
        <v>11</v>
      </c>
      <c r="M14" s="21">
        <v>14</v>
      </c>
      <c r="N14" s="22">
        <v>14</v>
      </c>
      <c r="O14" s="21" t="s">
        <v>24</v>
      </c>
      <c r="P14" s="21" t="s">
        <v>24</v>
      </c>
      <c r="Q14" s="22" t="s">
        <v>24</v>
      </c>
    </row>
    <row r="15" spans="1:17" ht="17.100000000000001" customHeight="1" x14ac:dyDescent="0.2">
      <c r="A15" s="14">
        <f t="shared" si="0"/>
        <v>11</v>
      </c>
      <c r="B15" s="20">
        <v>22</v>
      </c>
      <c r="C15" s="20" t="s">
        <v>48</v>
      </c>
      <c r="D15" s="20">
        <f>SUM(F15:Q15)</f>
        <v>22</v>
      </c>
      <c r="E15" s="20">
        <f t="shared" si="1"/>
        <v>17</v>
      </c>
      <c r="F15" s="21" t="s">
        <v>24</v>
      </c>
      <c r="G15" s="21" t="s">
        <v>24</v>
      </c>
      <c r="H15" s="22" t="s">
        <v>24</v>
      </c>
      <c r="I15" s="21" t="s">
        <v>24</v>
      </c>
      <c r="J15" s="21" t="s">
        <v>24</v>
      </c>
      <c r="K15" s="22" t="s">
        <v>24</v>
      </c>
      <c r="L15" s="21">
        <v>10</v>
      </c>
      <c r="M15" s="21">
        <v>12</v>
      </c>
      <c r="N15" s="22">
        <v>0</v>
      </c>
      <c r="O15" s="21" t="s">
        <v>24</v>
      </c>
      <c r="P15" s="21" t="s">
        <v>24</v>
      </c>
      <c r="Q15" s="22" t="s">
        <v>24</v>
      </c>
    </row>
    <row r="16" spans="1:17" ht="17.100000000000001" customHeight="1" x14ac:dyDescent="0.2">
      <c r="A16" s="14">
        <f t="shared" si="0"/>
        <v>12</v>
      </c>
      <c r="B16" s="20">
        <v>28</v>
      </c>
      <c r="C16" s="20" t="s">
        <v>25</v>
      </c>
      <c r="D16" s="20">
        <f>SUM(F16:Q16)</f>
        <v>20</v>
      </c>
      <c r="E16" s="20">
        <f t="shared" si="1"/>
        <v>2</v>
      </c>
      <c r="F16" s="21">
        <v>20</v>
      </c>
      <c r="G16" s="21" t="s">
        <v>24</v>
      </c>
      <c r="H16" s="22" t="s">
        <v>24</v>
      </c>
      <c r="I16" s="21" t="s">
        <v>24</v>
      </c>
      <c r="J16" s="21" t="s">
        <v>24</v>
      </c>
      <c r="K16" s="22" t="s">
        <v>24</v>
      </c>
      <c r="L16" s="21" t="s">
        <v>24</v>
      </c>
      <c r="M16" s="21" t="s">
        <v>24</v>
      </c>
      <c r="N16" s="22" t="s">
        <v>24</v>
      </c>
      <c r="O16" s="21" t="s">
        <v>24</v>
      </c>
      <c r="P16" s="21" t="s">
        <v>24</v>
      </c>
      <c r="Q16" s="22" t="s">
        <v>24</v>
      </c>
    </row>
  </sheetData>
  <sortState ref="B6:Q16">
    <sortCondition descending="1" ref="D5:D16"/>
    <sortCondition descending="1" ref="Q5:Q16"/>
  </sortState>
  <mergeCells count="10">
    <mergeCell ref="B1:K1"/>
    <mergeCell ref="B2:K2"/>
    <mergeCell ref="F3:H3"/>
    <mergeCell ref="I3:K3"/>
    <mergeCell ref="O3:Q3"/>
    <mergeCell ref="A3:A4"/>
    <mergeCell ref="B3:B4"/>
    <mergeCell ref="D3:D4"/>
    <mergeCell ref="L3:N3"/>
    <mergeCell ref="E3:E4"/>
  </mergeCells>
  <phoneticPr fontId="0" type="noConversion"/>
  <conditionalFormatting sqref="F5:Q16">
    <cfRule type="cellIs" dxfId="2" priority="7" operator="equal">
      <formula>20</formula>
    </cfRule>
    <cfRule type="cellIs" dxfId="1" priority="8" operator="equal">
      <formula>22</formula>
    </cfRule>
    <cfRule type="cellIs" dxfId="0" priority="9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Y3 (200cc&amp;250cc)</vt:lpstr>
      <vt:lpstr>Y2 (80cc&amp;100cc)</vt:lpstr>
      <vt:lpstr>Y1 (50cc)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2019-06-21T11:27:18Z</dcterms:modified>
</cp:coreProperties>
</file>