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defaultThemeVersion="124226"/>
  <xr:revisionPtr revIDLastSave="0" documentId="13_ncr:1_{5CDCBDD0-A850-4F57-B92B-F7176BF30176}" xr6:coauthVersionLast="44" xr6:coauthVersionMax="44" xr10:uidLastSave="{00000000-0000-0000-0000-000000000000}"/>
  <bookViews>
    <workbookView xWindow="-120" yWindow="-120" windowWidth="24240" windowHeight="13740" activeTab="6" xr2:uid="{00000000-000D-0000-FFFF-FFFF00000000}"/>
  </bookViews>
  <sheets>
    <sheet name="Premier" sheetId="9" r:id="rId1"/>
    <sheet name="Intermediate" sheetId="7" r:id="rId2"/>
    <sheet name="BW85" sheetId="6" r:id="rId3"/>
    <sheet name="SW85" sheetId="5" r:id="rId4"/>
    <sheet name="Juniors" sheetId="4" r:id="rId5"/>
    <sheet name="Cadets" sheetId="3" r:id="rId6"/>
    <sheet name="Autos" sheetId="2" r:id="rId7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6" i="9" l="1"/>
  <c r="D16" i="9"/>
  <c r="A22" i="6"/>
  <c r="D16" i="6"/>
  <c r="A26" i="7"/>
  <c r="D14" i="7"/>
  <c r="A15" i="9"/>
  <c r="D13" i="9"/>
  <c r="A14" i="9"/>
  <c r="D12" i="9"/>
  <c r="E13" i="9" l="1"/>
  <c r="A21" i="6"/>
  <c r="D22" i="6"/>
  <c r="A17" i="5"/>
  <c r="D9" i="5"/>
  <c r="A18" i="4"/>
  <c r="D15" i="4"/>
  <c r="A17" i="4"/>
  <c r="D12" i="4"/>
  <c r="A16" i="4"/>
  <c r="D11" i="4"/>
  <c r="A12" i="3"/>
  <c r="D12" i="3"/>
  <c r="D9" i="3"/>
  <c r="A16" i="2"/>
  <c r="D14" i="2"/>
  <c r="A15" i="2"/>
  <c r="D10" i="2"/>
  <c r="E12" i="4" l="1"/>
  <c r="D25" i="7"/>
  <c r="D23" i="7"/>
  <c r="D20" i="6"/>
  <c r="D17" i="6"/>
  <c r="D17" i="5"/>
  <c r="D10" i="4"/>
  <c r="E11" i="4" s="1"/>
  <c r="D13" i="4"/>
  <c r="E13" i="4" s="1"/>
  <c r="D11" i="2"/>
  <c r="E11" i="2" s="1"/>
  <c r="D18" i="4" l="1"/>
  <c r="D14" i="4"/>
  <c r="E15" i="4" s="1"/>
  <c r="D8" i="3"/>
  <c r="E9" i="3" s="1"/>
  <c r="D15" i="2"/>
  <c r="D8" i="2"/>
  <c r="E14" i="4" l="1"/>
  <c r="E15" i="2"/>
  <c r="D26" i="7"/>
  <c r="E26" i="7" s="1"/>
  <c r="D24" i="7"/>
  <c r="D13" i="7"/>
  <c r="D20" i="7"/>
  <c r="D19" i="7"/>
  <c r="D9" i="7"/>
  <c r="D21" i="6"/>
  <c r="D19" i="6"/>
  <c r="D15" i="6"/>
  <c r="E17" i="6" s="1"/>
  <c r="D10" i="3"/>
  <c r="E10" i="3" l="1"/>
  <c r="E20" i="6"/>
  <c r="E22" i="6"/>
  <c r="E21" i="6"/>
  <c r="E20" i="7"/>
  <c r="E25" i="7"/>
  <c r="E24" i="7"/>
  <c r="D22" i="7"/>
  <c r="D12" i="5"/>
  <c r="D14" i="5"/>
  <c r="D13" i="5"/>
  <c r="D6" i="3"/>
  <c r="D7" i="3"/>
  <c r="D13" i="2"/>
  <c r="E14" i="2" s="1"/>
  <c r="D9" i="2"/>
  <c r="D16" i="2"/>
  <c r="E16" i="2" s="1"/>
  <c r="E7" i="3" l="1"/>
  <c r="E8" i="3"/>
  <c r="E14" i="5"/>
  <c r="E23" i="7"/>
  <c r="E10" i="2"/>
  <c r="E9" i="2"/>
  <c r="D11" i="7"/>
  <c r="D15" i="9" l="1"/>
  <c r="E16" i="9" l="1"/>
  <c r="D6" i="5"/>
  <c r="D18" i="7" l="1"/>
  <c r="D5" i="6"/>
  <c r="D10" i="6"/>
  <c r="E19" i="7" l="1"/>
  <c r="E14" i="7"/>
  <c r="D8" i="9"/>
  <c r="D6" i="9"/>
  <c r="D9" i="9"/>
  <c r="D5" i="9"/>
  <c r="D14" i="9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D5" i="7"/>
  <c r="D10" i="7"/>
  <c r="E11" i="7" s="1"/>
  <c r="D12" i="7"/>
  <c r="E13" i="7" s="1"/>
  <c r="D21" i="7"/>
  <c r="D8" i="7"/>
  <c r="D6" i="7"/>
  <c r="D7" i="7"/>
  <c r="D17" i="7"/>
  <c r="E18" i="7" s="1"/>
  <c r="D15" i="7"/>
  <c r="D11" i="6"/>
  <c r="D7" i="6"/>
  <c r="D5" i="5"/>
  <c r="D8" i="4"/>
  <c r="D6" i="2"/>
  <c r="D7" i="2"/>
  <c r="E8" i="2" s="1"/>
  <c r="E15" i="9" l="1"/>
  <c r="E7" i="2"/>
  <c r="E12" i="7"/>
  <c r="E15" i="7"/>
  <c r="E8" i="7"/>
  <c r="E9" i="7"/>
  <c r="E22" i="7"/>
  <c r="E21" i="7"/>
  <c r="E10" i="7"/>
  <c r="E7" i="7"/>
  <c r="E9" i="9"/>
  <c r="E6" i="7"/>
  <c r="D10" i="9"/>
  <c r="E10" i="9" s="1"/>
  <c r="D13" i="6" l="1"/>
  <c r="D12" i="6" l="1"/>
  <c r="E13" i="6" s="1"/>
  <c r="E12" i="6" l="1"/>
  <c r="D11" i="9"/>
  <c r="D7" i="9"/>
  <c r="E6" i="9" s="1"/>
  <c r="D16" i="7"/>
  <c r="D6" i="6"/>
  <c r="D18" i="6"/>
  <c r="E19" i="6" s="1"/>
  <c r="D8" i="6"/>
  <c r="D14" i="6"/>
  <c r="D9" i="6"/>
  <c r="E11" i="6" s="1"/>
  <c r="D8" i="5"/>
  <c r="D15" i="5"/>
  <c r="D11" i="5"/>
  <c r="D7" i="5"/>
  <c r="E7" i="5" s="1"/>
  <c r="D16" i="5"/>
  <c r="E17" i="5" s="1"/>
  <c r="D10" i="5"/>
  <c r="D6" i="4"/>
  <c r="D16" i="4"/>
  <c r="D7" i="4"/>
  <c r="E8" i="4" s="1"/>
  <c r="D17" i="4"/>
  <c r="E18" i="4" s="1"/>
  <c r="D5" i="4"/>
  <c r="D9" i="4"/>
  <c r="D5" i="3"/>
  <c r="E6" i="3" s="1"/>
  <c r="D11" i="3"/>
  <c r="D5" i="2"/>
  <c r="D12" i="2"/>
  <c r="E12" i="3" l="1"/>
  <c r="E11" i="3"/>
  <c r="E13" i="5"/>
  <c r="E12" i="5"/>
  <c r="E10" i="6"/>
  <c r="E14" i="9"/>
  <c r="E12" i="9"/>
  <c r="E17" i="4"/>
  <c r="E16" i="4"/>
  <c r="E7" i="4"/>
  <c r="E10" i="4"/>
  <c r="E9" i="4"/>
  <c r="E15" i="5"/>
  <c r="E16" i="5"/>
  <c r="E11" i="5"/>
  <c r="E10" i="5"/>
  <c r="E8" i="5"/>
  <c r="E9" i="5"/>
  <c r="E9" i="6"/>
  <c r="E16" i="6"/>
  <c r="E18" i="6"/>
  <c r="E8" i="6"/>
  <c r="E7" i="6"/>
  <c r="E15" i="6"/>
  <c r="E14" i="6"/>
  <c r="E13" i="2"/>
  <c r="E12" i="2"/>
  <c r="E17" i="7"/>
  <c r="E16" i="7"/>
  <c r="E6" i="5"/>
  <c r="E6" i="4"/>
  <c r="E6" i="2"/>
  <c r="E6" i="6"/>
  <c r="E8" i="9"/>
  <c r="E11" i="9"/>
  <c r="E7" i="9"/>
  <c r="A6" i="2"/>
  <c r="A7" i="2" s="1"/>
  <c r="A8" i="2" s="1"/>
  <c r="A9" i="2" s="1"/>
  <c r="A10" i="2" s="1"/>
  <c r="A11" i="2" s="1"/>
  <c r="A12" i="2" s="1"/>
  <c r="A13" i="2" s="1"/>
  <c r="A14" i="2" s="1"/>
  <c r="A6" i="3"/>
  <c r="A7" i="3" s="1"/>
  <c r="A8" i="3" s="1"/>
  <c r="A9" i="3" s="1"/>
  <c r="A10" i="3" s="1"/>
  <c r="A11" i="3" s="1"/>
  <c r="A6" i="4"/>
  <c r="A7" i="4" s="1"/>
  <c r="A8" i="4" s="1"/>
  <c r="A9" i="4" s="1"/>
  <c r="A10" i="4" s="1"/>
  <c r="A11" i="4" s="1"/>
  <c r="A12" i="4" s="1"/>
  <c r="A13" i="4" s="1"/>
  <c r="A14" i="4" s="1"/>
  <c r="A15" i="4" s="1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6" i="9"/>
  <c r="A7" i="9" s="1"/>
  <c r="A8" i="9" s="1"/>
  <c r="A9" i="9" s="1"/>
  <c r="A10" i="9" s="1"/>
  <c r="A11" i="9" s="1"/>
  <c r="A12" i="9" s="1"/>
  <c r="A13" i="9" s="1"/>
</calcChain>
</file>

<file path=xl/sharedStrings.xml><?xml version="1.0" encoding="utf-8"?>
<sst xmlns="http://schemas.openxmlformats.org/spreadsheetml/2006/main" count="1021" uniqueCount="113">
  <si>
    <t>AUTOMATICS</t>
  </si>
  <si>
    <t>CADETS</t>
  </si>
  <si>
    <t>JUNIORS</t>
  </si>
  <si>
    <t>Rider</t>
  </si>
  <si>
    <t>Total</t>
  </si>
  <si>
    <t>R1</t>
  </si>
  <si>
    <t>R2</t>
  </si>
  <si>
    <t>R3</t>
  </si>
  <si>
    <t>Position</t>
  </si>
  <si>
    <t>Rider No</t>
  </si>
  <si>
    <t>BW 85cc</t>
  </si>
  <si>
    <t>SW 85cc</t>
  </si>
  <si>
    <t>Diff</t>
  </si>
  <si>
    <t>IRISH YOUTH CHAMPIONSHIP</t>
  </si>
  <si>
    <t>Robijs DEPERS</t>
  </si>
  <si>
    <t>Martins KALININS</t>
  </si>
  <si>
    <t>Kole NALLY</t>
  </si>
  <si>
    <t>Alekss LOPATINS</t>
  </si>
  <si>
    <t>-</t>
  </si>
  <si>
    <t>Josh HAMILTON</t>
  </si>
  <si>
    <t>Lewis SPRATT</t>
  </si>
  <si>
    <t>Jake FARRELLY</t>
  </si>
  <si>
    <t>Gabriels GOLTURENKO</t>
  </si>
  <si>
    <t>Benas BLAZEVICUS</t>
  </si>
  <si>
    <t>Peter WILLIS</t>
  </si>
  <si>
    <t>Arnas KRIZKA</t>
  </si>
  <si>
    <t>Kyle TOBIN</t>
  </si>
  <si>
    <t>Matthew HERRON</t>
  </si>
  <si>
    <t>Ross SIMPSON</t>
  </si>
  <si>
    <t>Fin WILSON</t>
  </si>
  <si>
    <t>Bailie WHITE</t>
  </si>
  <si>
    <t>Aaron POTTERTON</t>
  </si>
  <si>
    <t>Alex HALL</t>
  </si>
  <si>
    <t>Jake WALL</t>
  </si>
  <si>
    <t>Drew McCREANOR</t>
  </si>
  <si>
    <t>Matthew BEATTIE</t>
  </si>
  <si>
    <t>Jay SHERRY</t>
  </si>
  <si>
    <t>Oisin HUGHES</t>
  </si>
  <si>
    <t>Eric LYNCH</t>
  </si>
  <si>
    <t>Sam GALVIN</t>
  </si>
  <si>
    <t>Marcus COAKLEY</t>
  </si>
  <si>
    <t>Orla LYNCH</t>
  </si>
  <si>
    <t>Jack GALVIN</t>
  </si>
  <si>
    <t>Ross KEARNS</t>
  </si>
  <si>
    <t>Jack MOORE</t>
  </si>
  <si>
    <t>Jake MAUNSELL</t>
  </si>
  <si>
    <t>Lewis McKIERNAN</t>
  </si>
  <si>
    <t>Lee COFFEY</t>
  </si>
  <si>
    <t>Conor MULLAN</t>
  </si>
  <si>
    <t>Harry BUCKLEY</t>
  </si>
  <si>
    <t>Intermediate</t>
  </si>
  <si>
    <t>Premier</t>
  </si>
  <si>
    <t>Ben ATKINSON</t>
  </si>
  <si>
    <t>Hayden GIBSON</t>
  </si>
  <si>
    <t>Hunter WOODS</t>
  </si>
  <si>
    <t>Danny GRIBBON</t>
  </si>
  <si>
    <t>Noah ANNETT</t>
  </si>
  <si>
    <t>Alfie HERRON</t>
  </si>
  <si>
    <t>Cameron WOODS</t>
  </si>
  <si>
    <t>Ben McCONVILLE</t>
  </si>
  <si>
    <t>William KNOX</t>
  </si>
  <si>
    <t>Lewis McMURTRY</t>
  </si>
  <si>
    <t>Brett KELLY</t>
  </si>
  <si>
    <t>Lennox DICKINSON</t>
  </si>
  <si>
    <t>Ruben MARSDEN</t>
  </si>
  <si>
    <t>Aidan McCREESH</t>
  </si>
  <si>
    <t>Charlie IRWIN</t>
  </si>
  <si>
    <t>Niall CREGAN</t>
  </si>
  <si>
    <t>Charlie McCARTHY</t>
  </si>
  <si>
    <t>Kristers ZIGALOUS</t>
  </si>
  <si>
    <t>Joshua KEOGH</t>
  </si>
  <si>
    <t>Tom GARRY</t>
  </si>
  <si>
    <t>Corey CAREY</t>
  </si>
  <si>
    <t>Cain McILVEEN</t>
  </si>
  <si>
    <t>Melanie GRIFFITH</t>
  </si>
  <si>
    <t>Johnny PODANYI</t>
  </si>
  <si>
    <t>Gerard DULLAGHAN</t>
  </si>
  <si>
    <t>Michael DORGAN</t>
  </si>
  <si>
    <t>Adam BEATTIE</t>
  </si>
  <si>
    <t>Christopher KAULINS</t>
  </si>
  <si>
    <t>Sean CAHILL</t>
  </si>
  <si>
    <t>Shane KIRK</t>
  </si>
  <si>
    <t>Aaron GRAY</t>
  </si>
  <si>
    <t>Cian SOMERS</t>
  </si>
  <si>
    <t>Ronan STEELE</t>
  </si>
  <si>
    <t>Alex NALLY</t>
  </si>
  <si>
    <t>Rachel FENNAN</t>
  </si>
  <si>
    <t>Sean GRASSICK</t>
  </si>
  <si>
    <t>Nathan Cregan</t>
  </si>
  <si>
    <t>Jamie CAREY DELANEY</t>
  </si>
  <si>
    <t>Jordan KINSELLA</t>
  </si>
  <si>
    <t>Jamie WALSH</t>
  </si>
  <si>
    <t>Sean TIGHE</t>
  </si>
  <si>
    <t>Josh CRICHTON</t>
  </si>
  <si>
    <t>Micheal McCULLAGH</t>
  </si>
  <si>
    <t>Bobby HENDERSON</t>
  </si>
  <si>
    <t>Ross STEWART</t>
  </si>
  <si>
    <t>Johnny ALLINGHAM</t>
  </si>
  <si>
    <t>Andrew KERR</t>
  </si>
  <si>
    <t>Shay MOLLOY</t>
  </si>
  <si>
    <t>Marcuss KALININS</t>
  </si>
  <si>
    <t>Ben EGERTON</t>
  </si>
  <si>
    <t>Edward BERGIN</t>
  </si>
  <si>
    <t>Kian BRUTON</t>
  </si>
  <si>
    <t>Robert BERGINS</t>
  </si>
  <si>
    <t>Ollie HOLLAND</t>
  </si>
  <si>
    <t>Martins PELAKS</t>
  </si>
  <si>
    <t>James EGERTON</t>
  </si>
  <si>
    <t>Reece LENNOX</t>
  </si>
  <si>
    <t>Jack MEARA</t>
  </si>
  <si>
    <t>Philip LENNOX</t>
  </si>
  <si>
    <t>Nathan GREEN</t>
  </si>
  <si>
    <t>Kian RUDDOCK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</si>
</sst>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</font>
    <font>
      <b/>
      <sz val="10"/>
      <name val="Arial"/>
    </font>
    <font>
      <b/>
      <sz val="10"/>
      <name val="Comic Sans MS"/>
      <family val="4"/>
    </font>
    <font>
      <b/>
      <sz val="10"/>
      <color indexed="10"/>
      <name val="Comic Sans MS"/>
      <family val="4"/>
    </font>
    <font>
      <b/>
      <sz val="12"/>
      <name val="Comic Sans MS"/>
      <family val="4"/>
    </font>
    <font>
      <b/>
      <sz val="12"/>
      <color indexed="10"/>
      <name val="Comic Sans MS"/>
      <family val="4"/>
    </font>
    <font>
      <sz val="12"/>
      <name val="Comic Sans MS"/>
      <family val="4"/>
    </font>
    <font>
      <sz val="12"/>
      <color indexed="10"/>
      <name val="Comic Sans MS"/>
      <family val="4"/>
    </font>
    <font>
      <sz val="10"/>
      <name val="Arial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64"/>
      </bottom>
      <diagonal/>
    </border>
    <border>
      <left style="thin">
        <color indexed="8"/>
      </left>
      <right style="medium">
        <color indexed="64"/>
      </right>
      <top style="thick">
        <color indexed="8"/>
      </top>
      <bottom style="thick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64"/>
      </top>
      <bottom/>
      <diagonal/>
    </border>
    <border>
      <left/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8"/>
      </right>
      <top style="thick">
        <color indexed="64"/>
      </top>
      <bottom/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64"/>
      </left>
      <right style="thick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10" fillId="3" borderId="38" xfId="0" applyFont="1" applyFill="1" applyBorder="1" applyAlignment="1">
      <alignment horizontal="center" vertical="center" wrapText="1"/>
    </xf>
    <xf numFmtId="0" fontId="10" fillId="3" borderId="39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16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21"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6"/>
  <sheetViews>
    <sheetView workbookViewId="0"/>
  </sheetViews>
  <sheetFormatPr defaultRowHeight="12.75" x14ac:dyDescent="0.2"/>
  <cols>
    <col min="2" max="2" width="9.85546875" style="23" customWidth="1"/>
    <col min="3" max="3" width="21.5703125" style="23" bestFit="1" customWidth="1"/>
    <col min="5" max="5" width="4.85546875" bestFit="1" customWidth="1"/>
    <col min="6" max="20" width="5.28515625" customWidth="1"/>
  </cols>
  <sheetData>
    <row r="1" spans="1:20" ht="19.5" customHeight="1" x14ac:dyDescent="0.2">
      <c r="A1" s="1">
        <v>2019</v>
      </c>
      <c r="B1" s="44" t="s">
        <v>13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2"/>
      <c r="P1" s="2"/>
      <c r="Q1" s="2"/>
      <c r="R1" s="2"/>
      <c r="S1" s="2"/>
      <c r="T1" s="2"/>
    </row>
    <row r="2" spans="1:20" ht="20.25" thickBot="1" x14ac:dyDescent="0.25">
      <c r="A2" s="3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2"/>
      <c r="P2" s="2"/>
      <c r="Q2" s="2"/>
      <c r="R2" s="2"/>
      <c r="S2" s="2"/>
      <c r="T2" s="2"/>
    </row>
    <row r="3" spans="1:20" ht="27" customHeight="1" thickTop="1" thickBot="1" x14ac:dyDescent="0.25">
      <c r="A3" s="50" t="s">
        <v>8</v>
      </c>
      <c r="B3" s="52" t="s">
        <v>9</v>
      </c>
      <c r="C3" s="22" t="s">
        <v>51</v>
      </c>
      <c r="D3" s="54" t="s">
        <v>4</v>
      </c>
      <c r="E3" s="48" t="s">
        <v>12</v>
      </c>
      <c r="F3" s="46">
        <v>43561</v>
      </c>
      <c r="G3" s="46"/>
      <c r="H3" s="46"/>
      <c r="I3" s="46">
        <v>43596</v>
      </c>
      <c r="J3" s="47"/>
      <c r="K3" s="47"/>
      <c r="L3" s="46">
        <v>43638</v>
      </c>
      <c r="M3" s="47"/>
      <c r="N3" s="47"/>
      <c r="O3" s="42">
        <v>43722</v>
      </c>
      <c r="P3" s="43"/>
      <c r="Q3" s="43"/>
      <c r="R3" s="42">
        <v>43729</v>
      </c>
      <c r="S3" s="43"/>
      <c r="T3" s="43"/>
    </row>
    <row r="4" spans="1:20" ht="18" customHeight="1" thickTop="1" thickBot="1" x14ac:dyDescent="0.25">
      <c r="A4" s="51"/>
      <c r="B4" s="53"/>
      <c r="C4" s="17" t="s">
        <v>3</v>
      </c>
      <c r="D4" s="55"/>
      <c r="E4" s="49"/>
      <c r="F4" s="18" t="s">
        <v>5</v>
      </c>
      <c r="G4" s="19" t="s">
        <v>6</v>
      </c>
      <c r="H4" s="20" t="s">
        <v>7</v>
      </c>
      <c r="I4" s="18" t="s">
        <v>5</v>
      </c>
      <c r="J4" s="19" t="s">
        <v>6</v>
      </c>
      <c r="K4" s="21" t="s">
        <v>7</v>
      </c>
      <c r="L4" s="11" t="s">
        <v>5</v>
      </c>
      <c r="M4" s="6" t="s">
        <v>6</v>
      </c>
      <c r="N4" s="7" t="s">
        <v>7</v>
      </c>
      <c r="O4" s="8" t="s">
        <v>5</v>
      </c>
      <c r="P4" s="9" t="s">
        <v>6</v>
      </c>
      <c r="Q4" s="10" t="s">
        <v>7</v>
      </c>
      <c r="R4" s="8" t="s">
        <v>5</v>
      </c>
      <c r="S4" s="9" t="s">
        <v>6</v>
      </c>
      <c r="T4" s="10" t="s">
        <v>7</v>
      </c>
    </row>
    <row r="5" spans="1:20" ht="17.100000000000001" customHeight="1" thickTop="1" x14ac:dyDescent="0.2">
      <c r="A5" s="13">
        <v>1</v>
      </c>
      <c r="B5" s="31">
        <v>5</v>
      </c>
      <c r="C5" s="41" t="s">
        <v>42</v>
      </c>
      <c r="D5" s="31">
        <f>SUM(F5:T5)</f>
        <v>294</v>
      </c>
      <c r="E5" s="31"/>
      <c r="F5" s="27">
        <v>25</v>
      </c>
      <c r="G5" s="27">
        <v>25</v>
      </c>
      <c r="H5" s="33">
        <v>25</v>
      </c>
      <c r="I5" s="27">
        <v>25</v>
      </c>
      <c r="J5" s="27">
        <v>25</v>
      </c>
      <c r="K5" s="33">
        <v>25</v>
      </c>
      <c r="L5" s="27">
        <v>25</v>
      </c>
      <c r="M5" s="27">
        <v>25</v>
      </c>
      <c r="N5" s="33">
        <v>25</v>
      </c>
      <c r="O5" s="27">
        <v>25</v>
      </c>
      <c r="P5" s="27">
        <v>22</v>
      </c>
      <c r="Q5" s="33">
        <v>22</v>
      </c>
      <c r="R5" s="27" t="s">
        <v>18</v>
      </c>
      <c r="S5" s="27" t="s">
        <v>18</v>
      </c>
      <c r="T5" s="33" t="s">
        <v>18</v>
      </c>
    </row>
    <row r="6" spans="1:20" ht="17.100000000000001" customHeight="1" x14ac:dyDescent="0.2">
      <c r="A6" s="14">
        <f>SUM(A5+1)</f>
        <v>2</v>
      </c>
      <c r="B6" s="28">
        <v>166</v>
      </c>
      <c r="C6" s="28" t="s">
        <v>44</v>
      </c>
      <c r="D6" s="28">
        <f>SUM(F6:T6)</f>
        <v>227</v>
      </c>
      <c r="E6" s="28">
        <f>SUM(D5-D6)</f>
        <v>67</v>
      </c>
      <c r="F6" s="29">
        <v>18</v>
      </c>
      <c r="G6" s="29">
        <v>20</v>
      </c>
      <c r="H6" s="32">
        <v>20</v>
      </c>
      <c r="I6" s="29">
        <v>20</v>
      </c>
      <c r="J6" s="29">
        <v>20</v>
      </c>
      <c r="K6" s="32">
        <v>20</v>
      </c>
      <c r="L6" s="29">
        <v>20</v>
      </c>
      <c r="M6" s="29">
        <v>20</v>
      </c>
      <c r="N6" s="32">
        <v>0</v>
      </c>
      <c r="O6" s="29" t="s">
        <v>18</v>
      </c>
      <c r="P6" s="29" t="s">
        <v>18</v>
      </c>
      <c r="Q6" s="32" t="s">
        <v>18</v>
      </c>
      <c r="R6" s="29">
        <v>22</v>
      </c>
      <c r="S6" s="29">
        <v>22</v>
      </c>
      <c r="T6" s="32">
        <v>25</v>
      </c>
    </row>
    <row r="7" spans="1:20" ht="17.100000000000001" customHeight="1" x14ac:dyDescent="0.2">
      <c r="A7" s="14">
        <f t="shared" ref="A7:A16" si="0">SUM(A6+1)</f>
        <v>3</v>
      </c>
      <c r="B7" s="28">
        <v>66</v>
      </c>
      <c r="C7" s="28" t="s">
        <v>48</v>
      </c>
      <c r="D7" s="28">
        <f>SUM(F7:T7)</f>
        <v>198</v>
      </c>
      <c r="E7" s="28">
        <f>SUM(D6-D7)</f>
        <v>29</v>
      </c>
      <c r="F7" s="29">
        <v>22</v>
      </c>
      <c r="G7" s="29">
        <v>22</v>
      </c>
      <c r="H7" s="32">
        <v>22</v>
      </c>
      <c r="I7" s="29">
        <v>22</v>
      </c>
      <c r="J7" s="29">
        <v>22</v>
      </c>
      <c r="K7" s="32">
        <v>22</v>
      </c>
      <c r="L7" s="29">
        <v>22</v>
      </c>
      <c r="M7" s="29">
        <v>22</v>
      </c>
      <c r="N7" s="32">
        <v>22</v>
      </c>
      <c r="O7" s="29" t="s">
        <v>18</v>
      </c>
      <c r="P7" s="29" t="s">
        <v>18</v>
      </c>
      <c r="Q7" s="32" t="s">
        <v>18</v>
      </c>
      <c r="R7" s="29" t="s">
        <v>18</v>
      </c>
      <c r="S7" s="29" t="s">
        <v>18</v>
      </c>
      <c r="T7" s="32" t="s">
        <v>18</v>
      </c>
    </row>
    <row r="8" spans="1:20" ht="17.100000000000001" customHeight="1" x14ac:dyDescent="0.2">
      <c r="A8" s="14">
        <f t="shared" si="0"/>
        <v>4</v>
      </c>
      <c r="B8" s="28">
        <v>9</v>
      </c>
      <c r="C8" s="28" t="s">
        <v>76</v>
      </c>
      <c r="D8" s="28">
        <f>SUM(F8:T8)</f>
        <v>162</v>
      </c>
      <c r="E8" s="28">
        <f>SUM(D7-D8)</f>
        <v>36</v>
      </c>
      <c r="F8" s="29">
        <v>13</v>
      </c>
      <c r="G8" s="29">
        <v>13</v>
      </c>
      <c r="H8" s="32">
        <v>14</v>
      </c>
      <c r="I8" s="29">
        <v>0</v>
      </c>
      <c r="J8" s="29" t="s">
        <v>18</v>
      </c>
      <c r="K8" s="32" t="s">
        <v>18</v>
      </c>
      <c r="L8" s="29">
        <v>16</v>
      </c>
      <c r="M8" s="29">
        <v>16</v>
      </c>
      <c r="N8" s="32">
        <v>18</v>
      </c>
      <c r="O8" s="29">
        <v>22</v>
      </c>
      <c r="P8" s="29">
        <v>25</v>
      </c>
      <c r="Q8" s="32">
        <v>25</v>
      </c>
      <c r="R8" s="29" t="s">
        <v>18</v>
      </c>
      <c r="S8" s="29" t="s">
        <v>18</v>
      </c>
      <c r="T8" s="32" t="s">
        <v>18</v>
      </c>
    </row>
    <row r="9" spans="1:20" ht="17.100000000000001" customHeight="1" x14ac:dyDescent="0.2">
      <c r="A9" s="14">
        <f t="shared" si="0"/>
        <v>5</v>
      </c>
      <c r="B9" s="28">
        <v>18</v>
      </c>
      <c r="C9" s="28" t="s">
        <v>75</v>
      </c>
      <c r="D9" s="28">
        <f>SUM(F9:T9)</f>
        <v>155</v>
      </c>
      <c r="E9" s="28">
        <f>SUM(D8-D9)</f>
        <v>7</v>
      </c>
      <c r="F9" s="29">
        <v>15</v>
      </c>
      <c r="G9" s="29">
        <v>14</v>
      </c>
      <c r="H9" s="32">
        <v>16</v>
      </c>
      <c r="I9" s="29">
        <v>18</v>
      </c>
      <c r="J9" s="29">
        <v>18</v>
      </c>
      <c r="K9" s="32">
        <v>18</v>
      </c>
      <c r="L9" s="29">
        <v>18</v>
      </c>
      <c r="M9" s="29">
        <v>18</v>
      </c>
      <c r="N9" s="32">
        <v>20</v>
      </c>
      <c r="O9" s="29" t="s">
        <v>18</v>
      </c>
      <c r="P9" s="29" t="s">
        <v>18</v>
      </c>
      <c r="Q9" s="32" t="s">
        <v>18</v>
      </c>
      <c r="R9" s="29" t="s">
        <v>18</v>
      </c>
      <c r="S9" s="29" t="s">
        <v>18</v>
      </c>
      <c r="T9" s="32" t="s">
        <v>18</v>
      </c>
    </row>
    <row r="10" spans="1:20" ht="17.100000000000001" customHeight="1" x14ac:dyDescent="0.2">
      <c r="A10" s="14">
        <f t="shared" si="0"/>
        <v>6</v>
      </c>
      <c r="B10" s="28">
        <v>55</v>
      </c>
      <c r="C10" s="28" t="s">
        <v>39</v>
      </c>
      <c r="D10" s="28">
        <f>SUM(F10:T10)</f>
        <v>138</v>
      </c>
      <c r="E10" s="28">
        <f>SUM(D9-D10)</f>
        <v>17</v>
      </c>
      <c r="F10" s="29">
        <v>14</v>
      </c>
      <c r="G10" s="29">
        <v>15</v>
      </c>
      <c r="H10" s="32">
        <v>15</v>
      </c>
      <c r="I10" s="29">
        <v>16</v>
      </c>
      <c r="J10" s="29">
        <v>16</v>
      </c>
      <c r="K10" s="32">
        <v>16</v>
      </c>
      <c r="L10" s="29">
        <v>15</v>
      </c>
      <c r="M10" s="29">
        <v>15</v>
      </c>
      <c r="N10" s="32">
        <v>16</v>
      </c>
      <c r="O10" s="29" t="s">
        <v>18</v>
      </c>
      <c r="P10" s="29" t="s">
        <v>18</v>
      </c>
      <c r="Q10" s="32" t="s">
        <v>18</v>
      </c>
      <c r="R10" s="29" t="s">
        <v>18</v>
      </c>
      <c r="S10" s="29" t="s">
        <v>18</v>
      </c>
      <c r="T10" s="32" t="s">
        <v>18</v>
      </c>
    </row>
    <row r="11" spans="1:20" ht="17.100000000000001" customHeight="1" x14ac:dyDescent="0.2">
      <c r="A11" s="14">
        <f t="shared" si="0"/>
        <v>7</v>
      </c>
      <c r="B11" s="28">
        <v>4</v>
      </c>
      <c r="C11" s="28" t="s">
        <v>77</v>
      </c>
      <c r="D11" s="28">
        <f>SUM(F11:T11)</f>
        <v>125</v>
      </c>
      <c r="E11" s="28">
        <f>SUM(D10-D11)</f>
        <v>13</v>
      </c>
      <c r="F11" s="29">
        <v>12</v>
      </c>
      <c r="G11" s="29">
        <v>12</v>
      </c>
      <c r="H11" s="32">
        <v>13</v>
      </c>
      <c r="I11" s="29">
        <v>15</v>
      </c>
      <c r="J11" s="29">
        <v>15</v>
      </c>
      <c r="K11" s="32">
        <v>15</v>
      </c>
      <c r="L11" s="29">
        <v>14</v>
      </c>
      <c r="M11" s="29">
        <v>14</v>
      </c>
      <c r="N11" s="32">
        <v>15</v>
      </c>
      <c r="O11" s="29" t="s">
        <v>18</v>
      </c>
      <c r="P11" s="29" t="s">
        <v>18</v>
      </c>
      <c r="Q11" s="32" t="s">
        <v>18</v>
      </c>
      <c r="R11" s="29" t="s">
        <v>18</v>
      </c>
      <c r="S11" s="29" t="s">
        <v>18</v>
      </c>
      <c r="T11" s="32" t="s">
        <v>18</v>
      </c>
    </row>
    <row r="12" spans="1:20" ht="17.100000000000001" customHeight="1" x14ac:dyDescent="0.2">
      <c r="A12" s="14">
        <f t="shared" si="0"/>
        <v>8</v>
      </c>
      <c r="B12" s="28">
        <v>41</v>
      </c>
      <c r="C12" s="28" t="s">
        <v>111</v>
      </c>
      <c r="D12" s="28">
        <f>SUM(F12:T12)</f>
        <v>72</v>
      </c>
      <c r="E12" s="28">
        <f>SUM(D11-D12)</f>
        <v>53</v>
      </c>
      <c r="F12" s="29" t="s">
        <v>18</v>
      </c>
      <c r="G12" s="29" t="s">
        <v>18</v>
      </c>
      <c r="H12" s="32" t="s">
        <v>18</v>
      </c>
      <c r="I12" s="29" t="s">
        <v>18</v>
      </c>
      <c r="J12" s="29" t="s">
        <v>18</v>
      </c>
      <c r="K12" s="32" t="s">
        <v>18</v>
      </c>
      <c r="L12" s="29" t="s">
        <v>18</v>
      </c>
      <c r="M12" s="29" t="s">
        <v>18</v>
      </c>
      <c r="N12" s="32" t="s">
        <v>18</v>
      </c>
      <c r="O12" s="29" t="s">
        <v>18</v>
      </c>
      <c r="P12" s="29" t="s">
        <v>18</v>
      </c>
      <c r="Q12" s="32" t="s">
        <v>18</v>
      </c>
      <c r="R12" s="29">
        <v>25</v>
      </c>
      <c r="S12" s="29">
        <v>25</v>
      </c>
      <c r="T12" s="32">
        <v>22</v>
      </c>
    </row>
    <row r="13" spans="1:20" ht="17.100000000000001" customHeight="1" x14ac:dyDescent="0.2">
      <c r="A13" s="14">
        <f t="shared" si="0"/>
        <v>9</v>
      </c>
      <c r="B13" s="28">
        <v>120</v>
      </c>
      <c r="C13" s="28" t="s">
        <v>46</v>
      </c>
      <c r="D13" s="28">
        <f>SUM(F13:T13)</f>
        <v>60</v>
      </c>
      <c r="E13" s="28">
        <f>SUM(D12-D13)</f>
        <v>12</v>
      </c>
      <c r="F13" s="29" t="s">
        <v>18</v>
      </c>
      <c r="G13" s="29" t="s">
        <v>18</v>
      </c>
      <c r="H13" s="32" t="s">
        <v>18</v>
      </c>
      <c r="I13" s="29" t="s">
        <v>18</v>
      </c>
      <c r="J13" s="29" t="s">
        <v>18</v>
      </c>
      <c r="K13" s="32" t="s">
        <v>18</v>
      </c>
      <c r="L13" s="29" t="s">
        <v>18</v>
      </c>
      <c r="M13" s="29" t="s">
        <v>18</v>
      </c>
      <c r="N13" s="32" t="s">
        <v>18</v>
      </c>
      <c r="O13" s="29" t="s">
        <v>18</v>
      </c>
      <c r="P13" s="29" t="s">
        <v>18</v>
      </c>
      <c r="Q13" s="32" t="s">
        <v>18</v>
      </c>
      <c r="R13" s="29">
        <v>20</v>
      </c>
      <c r="S13" s="29">
        <v>20</v>
      </c>
      <c r="T13" s="32">
        <v>20</v>
      </c>
    </row>
    <row r="14" spans="1:20" ht="17.100000000000001" customHeight="1" x14ac:dyDescent="0.2">
      <c r="A14" s="14">
        <f t="shared" si="0"/>
        <v>10</v>
      </c>
      <c r="B14" s="28">
        <v>126</v>
      </c>
      <c r="C14" s="28" t="s">
        <v>47</v>
      </c>
      <c r="D14" s="28">
        <f>SUM(F14:T14)</f>
        <v>56</v>
      </c>
      <c r="E14" s="28">
        <f>SUM(D13-D14)</f>
        <v>4</v>
      </c>
      <c r="F14" s="29">
        <v>20</v>
      </c>
      <c r="G14" s="29">
        <v>18</v>
      </c>
      <c r="H14" s="32">
        <v>18</v>
      </c>
      <c r="I14" s="29" t="s">
        <v>18</v>
      </c>
      <c r="J14" s="29" t="s">
        <v>18</v>
      </c>
      <c r="K14" s="32" t="s">
        <v>18</v>
      </c>
      <c r="L14" s="29" t="s">
        <v>18</v>
      </c>
      <c r="M14" s="29" t="s">
        <v>18</v>
      </c>
      <c r="N14" s="32" t="s">
        <v>18</v>
      </c>
      <c r="O14" s="29" t="s">
        <v>18</v>
      </c>
      <c r="P14" s="29" t="s">
        <v>18</v>
      </c>
      <c r="Q14" s="32" t="s">
        <v>18</v>
      </c>
      <c r="R14" s="29" t="s">
        <v>18</v>
      </c>
      <c r="S14" s="29" t="s">
        <v>18</v>
      </c>
      <c r="T14" s="32" t="s">
        <v>18</v>
      </c>
    </row>
    <row r="15" spans="1:20" ht="17.100000000000001" customHeight="1" x14ac:dyDescent="0.2">
      <c r="A15" s="14">
        <f t="shared" si="0"/>
        <v>11</v>
      </c>
      <c r="B15" s="28">
        <v>125</v>
      </c>
      <c r="C15" s="28" t="s">
        <v>49</v>
      </c>
      <c r="D15" s="28">
        <f>SUM(F15:T15)</f>
        <v>32</v>
      </c>
      <c r="E15" s="28">
        <f>SUM(D14-D15)</f>
        <v>24</v>
      </c>
      <c r="F15" s="29">
        <v>16</v>
      </c>
      <c r="G15" s="29">
        <v>16</v>
      </c>
      <c r="H15" s="32" t="s">
        <v>18</v>
      </c>
      <c r="I15" s="29" t="s">
        <v>18</v>
      </c>
      <c r="J15" s="29" t="s">
        <v>18</v>
      </c>
      <c r="K15" s="32" t="s">
        <v>18</v>
      </c>
      <c r="L15" s="29" t="s">
        <v>18</v>
      </c>
      <c r="M15" s="29" t="s">
        <v>18</v>
      </c>
      <c r="N15" s="32" t="s">
        <v>18</v>
      </c>
      <c r="O15" s="29" t="s">
        <v>18</v>
      </c>
      <c r="P15" s="29" t="s">
        <v>18</v>
      </c>
      <c r="Q15" s="32" t="s">
        <v>18</v>
      </c>
      <c r="R15" s="29" t="s">
        <v>18</v>
      </c>
      <c r="S15" s="29" t="s">
        <v>18</v>
      </c>
      <c r="T15" s="32" t="s">
        <v>18</v>
      </c>
    </row>
    <row r="16" spans="1:20" ht="17.100000000000001" customHeight="1" x14ac:dyDescent="0.2">
      <c r="A16" s="14">
        <f t="shared" si="0"/>
        <v>12</v>
      </c>
      <c r="B16" s="28">
        <v>41</v>
      </c>
      <c r="C16" s="28" t="s">
        <v>36</v>
      </c>
      <c r="D16" s="28">
        <f>SUM(F16:T16)</f>
        <v>0</v>
      </c>
      <c r="E16" s="28">
        <f>SUM(D15-D16)</f>
        <v>32</v>
      </c>
      <c r="F16" s="29" t="s">
        <v>18</v>
      </c>
      <c r="G16" s="29" t="s">
        <v>18</v>
      </c>
      <c r="H16" s="32" t="s">
        <v>18</v>
      </c>
      <c r="I16" s="29" t="s">
        <v>18</v>
      </c>
      <c r="J16" s="29" t="s">
        <v>18</v>
      </c>
      <c r="K16" s="32" t="s">
        <v>18</v>
      </c>
      <c r="L16" s="29" t="s">
        <v>18</v>
      </c>
      <c r="M16" s="29" t="s">
        <v>18</v>
      </c>
      <c r="N16" s="32" t="s">
        <v>18</v>
      </c>
      <c r="O16" s="29" t="s">
        <v>18</v>
      </c>
      <c r="P16" s="29" t="s">
        <v>18</v>
      </c>
      <c r="Q16" s="32" t="s">
        <v>18</v>
      </c>
      <c r="R16" s="29" t="s">
        <v>18</v>
      </c>
      <c r="S16" s="29">
        <v>0</v>
      </c>
      <c r="T16" s="32" t="s">
        <v>18</v>
      </c>
    </row>
  </sheetData>
  <sortState ref="B6:T16">
    <sortCondition descending="1" ref="D5:D16"/>
    <sortCondition descending="1" ref="T5:T16"/>
  </sortState>
  <mergeCells count="11">
    <mergeCell ref="A3:A4"/>
    <mergeCell ref="B3:B4"/>
    <mergeCell ref="D3:D4"/>
    <mergeCell ref="F3:H3"/>
    <mergeCell ref="O3:Q3"/>
    <mergeCell ref="R3:T3"/>
    <mergeCell ref="B1:N1"/>
    <mergeCell ref="B2:N2"/>
    <mergeCell ref="I3:K3"/>
    <mergeCell ref="L3:N3"/>
    <mergeCell ref="E3:E4"/>
  </mergeCells>
  <phoneticPr fontId="0" type="noConversion"/>
  <conditionalFormatting sqref="F5:T16">
    <cfRule type="cellIs" dxfId="20" priority="1" operator="equal">
      <formula>20</formula>
    </cfRule>
    <cfRule type="cellIs" dxfId="19" priority="2" operator="equal">
      <formula>22</formula>
    </cfRule>
    <cfRule type="cellIs" dxfId="18" priority="3" operator="equal">
      <formula>25</formula>
    </cfRule>
  </conditionalFormatting>
  <pageMargins left="0.15748031496062992" right="0.15748031496062992" top="0.19685039370078741" bottom="0.39370078740157483" header="0.19685039370078741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6"/>
  <sheetViews>
    <sheetView workbookViewId="0"/>
  </sheetViews>
  <sheetFormatPr defaultRowHeight="12.75" x14ac:dyDescent="0.2"/>
  <cols>
    <col min="2" max="2" width="9.85546875" style="23" customWidth="1"/>
    <col min="3" max="3" width="18" style="23" bestFit="1" customWidth="1"/>
    <col min="5" max="5" width="4.85546875" bestFit="1" customWidth="1"/>
    <col min="6" max="19" width="5.28515625" customWidth="1"/>
  </cols>
  <sheetData>
    <row r="1" spans="1:19" ht="19.5" customHeight="1" x14ac:dyDescent="0.2">
      <c r="A1" s="1">
        <v>2019</v>
      </c>
      <c r="B1" s="44" t="s">
        <v>13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2"/>
      <c r="P1" s="2"/>
      <c r="Q1" s="2"/>
      <c r="R1" s="2"/>
      <c r="S1" s="2"/>
    </row>
    <row r="2" spans="1:19" ht="20.25" thickBot="1" x14ac:dyDescent="0.25">
      <c r="A2" s="3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2"/>
      <c r="P2" s="2"/>
      <c r="Q2" s="2"/>
      <c r="R2" s="2"/>
      <c r="S2" s="2"/>
    </row>
    <row r="3" spans="1:19" ht="27" customHeight="1" thickTop="1" thickBot="1" x14ac:dyDescent="0.25">
      <c r="A3" s="57" t="s">
        <v>8</v>
      </c>
      <c r="B3" s="59" t="s">
        <v>9</v>
      </c>
      <c r="C3" s="22" t="s">
        <v>50</v>
      </c>
      <c r="D3" s="54" t="s">
        <v>4</v>
      </c>
      <c r="E3" s="48" t="s">
        <v>12</v>
      </c>
      <c r="F3" s="46">
        <v>43561</v>
      </c>
      <c r="G3" s="46"/>
      <c r="H3" s="46"/>
      <c r="I3" s="46">
        <v>43596</v>
      </c>
      <c r="J3" s="47"/>
      <c r="K3" s="47"/>
      <c r="L3" s="46">
        <v>43638</v>
      </c>
      <c r="M3" s="47"/>
      <c r="N3" s="47"/>
      <c r="O3" s="42">
        <v>43722</v>
      </c>
      <c r="P3" s="43"/>
      <c r="Q3" s="42">
        <v>43729</v>
      </c>
      <c r="R3" s="43"/>
      <c r="S3" s="43"/>
    </row>
    <row r="4" spans="1:19" ht="18" customHeight="1" thickTop="1" thickBot="1" x14ac:dyDescent="0.25">
      <c r="A4" s="58"/>
      <c r="B4" s="60"/>
      <c r="C4" s="34" t="s">
        <v>3</v>
      </c>
      <c r="D4" s="61"/>
      <c r="E4" s="56"/>
      <c r="F4" s="35" t="s">
        <v>5</v>
      </c>
      <c r="G4" s="36" t="s">
        <v>6</v>
      </c>
      <c r="H4" s="37" t="s">
        <v>7</v>
      </c>
      <c r="I4" s="5" t="s">
        <v>5</v>
      </c>
      <c r="J4" s="6" t="s">
        <v>6</v>
      </c>
      <c r="K4" s="7" t="s">
        <v>7</v>
      </c>
      <c r="L4" s="11" t="s">
        <v>5</v>
      </c>
      <c r="M4" s="6" t="s">
        <v>6</v>
      </c>
      <c r="N4" s="7" t="s">
        <v>7</v>
      </c>
      <c r="O4" s="8" t="s">
        <v>5</v>
      </c>
      <c r="P4" s="9" t="s">
        <v>6</v>
      </c>
      <c r="Q4" s="8" t="s">
        <v>5</v>
      </c>
      <c r="R4" s="9" t="s">
        <v>6</v>
      </c>
      <c r="S4" s="10" t="s">
        <v>7</v>
      </c>
    </row>
    <row r="5" spans="1:19" ht="17.100000000000001" customHeight="1" thickTop="1" x14ac:dyDescent="0.2">
      <c r="A5" s="13">
        <v>1</v>
      </c>
      <c r="B5" s="26">
        <v>945</v>
      </c>
      <c r="C5" s="69" t="s">
        <v>67</v>
      </c>
      <c r="D5" s="26">
        <f>SUM(F5:S5)</f>
        <v>347</v>
      </c>
      <c r="E5" s="26"/>
      <c r="F5" s="27">
        <v>25</v>
      </c>
      <c r="G5" s="27">
        <v>25</v>
      </c>
      <c r="H5" s="33">
        <v>25</v>
      </c>
      <c r="I5" s="27">
        <v>25</v>
      </c>
      <c r="J5" s="27">
        <v>25</v>
      </c>
      <c r="K5" s="33">
        <v>25</v>
      </c>
      <c r="L5" s="27">
        <v>25</v>
      </c>
      <c r="M5" s="27">
        <v>22</v>
      </c>
      <c r="N5" s="33">
        <v>25</v>
      </c>
      <c r="O5" s="27">
        <v>25</v>
      </c>
      <c r="P5" s="33">
        <v>25</v>
      </c>
      <c r="Q5" s="27">
        <v>25</v>
      </c>
      <c r="R5" s="27">
        <v>25</v>
      </c>
      <c r="S5" s="33">
        <v>25</v>
      </c>
    </row>
    <row r="6" spans="1:19" ht="17.100000000000001" customHeight="1" x14ac:dyDescent="0.2">
      <c r="A6" s="14">
        <f>SUM(A5+1)</f>
        <v>2</v>
      </c>
      <c r="B6" s="28">
        <v>2</v>
      </c>
      <c r="C6" s="28" t="s">
        <v>43</v>
      </c>
      <c r="D6" s="28">
        <f>SUM(F6:S6)</f>
        <v>241</v>
      </c>
      <c r="E6" s="28">
        <f>SUM(D5-D6)</f>
        <v>106</v>
      </c>
      <c r="F6" s="29">
        <v>22</v>
      </c>
      <c r="G6" s="29">
        <v>22</v>
      </c>
      <c r="H6" s="32">
        <v>22</v>
      </c>
      <c r="I6" s="29">
        <v>22</v>
      </c>
      <c r="J6" s="29">
        <v>22</v>
      </c>
      <c r="K6" s="32">
        <v>20</v>
      </c>
      <c r="L6" s="29">
        <v>22</v>
      </c>
      <c r="M6" s="29">
        <v>25</v>
      </c>
      <c r="N6" s="32">
        <v>22</v>
      </c>
      <c r="O6" s="29">
        <v>22</v>
      </c>
      <c r="P6" s="32">
        <v>20</v>
      </c>
      <c r="Q6" s="29" t="s">
        <v>18</v>
      </c>
      <c r="R6" s="29" t="s">
        <v>18</v>
      </c>
      <c r="S6" s="32" t="s">
        <v>18</v>
      </c>
    </row>
    <row r="7" spans="1:19" ht="17.100000000000001" customHeight="1" x14ac:dyDescent="0.2">
      <c r="A7" s="14">
        <f t="shared" ref="A7:A26" si="0">SUM(A6+1)</f>
        <v>3</v>
      </c>
      <c r="B7" s="28">
        <v>13</v>
      </c>
      <c r="C7" s="28" t="s">
        <v>68</v>
      </c>
      <c r="D7" s="28">
        <f>SUM(F7:S7)</f>
        <v>221</v>
      </c>
      <c r="E7" s="28">
        <f>SUM(D6-D7)</f>
        <v>20</v>
      </c>
      <c r="F7" s="29">
        <v>15</v>
      </c>
      <c r="G7" s="29">
        <v>15</v>
      </c>
      <c r="H7" s="32">
        <v>16</v>
      </c>
      <c r="I7" s="29">
        <v>13</v>
      </c>
      <c r="J7" s="29">
        <v>13</v>
      </c>
      <c r="K7" s="32">
        <v>13</v>
      </c>
      <c r="L7" s="29">
        <v>13</v>
      </c>
      <c r="M7" s="29">
        <v>15</v>
      </c>
      <c r="N7" s="32">
        <v>15</v>
      </c>
      <c r="O7" s="29">
        <v>18</v>
      </c>
      <c r="P7" s="32">
        <v>15</v>
      </c>
      <c r="Q7" s="29">
        <v>20</v>
      </c>
      <c r="R7" s="29">
        <v>20</v>
      </c>
      <c r="S7" s="32">
        <v>20</v>
      </c>
    </row>
    <row r="8" spans="1:19" ht="17.100000000000001" customHeight="1" x14ac:dyDescent="0.2">
      <c r="A8" s="14">
        <f t="shared" si="0"/>
        <v>4</v>
      </c>
      <c r="B8" s="28">
        <v>16</v>
      </c>
      <c r="C8" s="28" t="s">
        <v>69</v>
      </c>
      <c r="D8" s="28">
        <f>SUM(F8:S8)</f>
        <v>216</v>
      </c>
      <c r="E8" s="28">
        <f>SUM(D7-D8)</f>
        <v>5</v>
      </c>
      <c r="F8" s="29">
        <v>12</v>
      </c>
      <c r="G8" s="29">
        <v>14</v>
      </c>
      <c r="H8" s="32">
        <v>14</v>
      </c>
      <c r="I8" s="29">
        <v>14</v>
      </c>
      <c r="J8" s="29">
        <v>14</v>
      </c>
      <c r="K8" s="32">
        <v>14</v>
      </c>
      <c r="L8" s="29">
        <v>15</v>
      </c>
      <c r="M8" s="29">
        <v>16</v>
      </c>
      <c r="N8" s="32">
        <v>16</v>
      </c>
      <c r="O8" s="29">
        <v>15</v>
      </c>
      <c r="P8" s="32">
        <v>18</v>
      </c>
      <c r="Q8" s="29">
        <v>18</v>
      </c>
      <c r="R8" s="29">
        <v>18</v>
      </c>
      <c r="S8" s="32">
        <v>18</v>
      </c>
    </row>
    <row r="9" spans="1:19" ht="17.100000000000001" customHeight="1" x14ac:dyDescent="0.2">
      <c r="A9" s="14">
        <f t="shared" si="0"/>
        <v>5</v>
      </c>
      <c r="B9" s="28">
        <v>20</v>
      </c>
      <c r="C9" s="28" t="s">
        <v>82</v>
      </c>
      <c r="D9" s="28">
        <f>SUM(F9:S9)</f>
        <v>179</v>
      </c>
      <c r="E9" s="28">
        <f>SUM(D8-D9)</f>
        <v>37</v>
      </c>
      <c r="F9" s="29" t="s">
        <v>18</v>
      </c>
      <c r="G9" s="29" t="s">
        <v>18</v>
      </c>
      <c r="H9" s="32" t="s">
        <v>18</v>
      </c>
      <c r="I9" s="29">
        <v>20</v>
      </c>
      <c r="J9" s="29">
        <v>20</v>
      </c>
      <c r="K9" s="32">
        <v>22</v>
      </c>
      <c r="L9" s="29">
        <v>20</v>
      </c>
      <c r="M9" s="29">
        <v>20</v>
      </c>
      <c r="N9" s="32">
        <v>20</v>
      </c>
      <c r="O9" s="29">
        <v>20</v>
      </c>
      <c r="P9" s="32">
        <v>22</v>
      </c>
      <c r="Q9" s="29">
        <v>15</v>
      </c>
      <c r="R9" s="29" t="s">
        <v>18</v>
      </c>
      <c r="S9" s="32" t="s">
        <v>18</v>
      </c>
    </row>
    <row r="10" spans="1:19" ht="17.100000000000001" customHeight="1" x14ac:dyDescent="0.2">
      <c r="A10" s="14">
        <f t="shared" si="0"/>
        <v>6</v>
      </c>
      <c r="B10" s="28">
        <v>82</v>
      </c>
      <c r="C10" s="28" t="s">
        <v>38</v>
      </c>
      <c r="D10" s="28">
        <f>SUM(F10:S10)</f>
        <v>147</v>
      </c>
      <c r="E10" s="28">
        <f>SUM(D9-D10)</f>
        <v>32</v>
      </c>
      <c r="F10" s="29">
        <v>16</v>
      </c>
      <c r="G10" s="29">
        <v>16</v>
      </c>
      <c r="H10" s="32">
        <v>15</v>
      </c>
      <c r="I10" s="29">
        <v>15</v>
      </c>
      <c r="J10" s="29">
        <v>15</v>
      </c>
      <c r="K10" s="32">
        <v>16</v>
      </c>
      <c r="L10" s="29">
        <v>18</v>
      </c>
      <c r="M10" s="29">
        <v>18</v>
      </c>
      <c r="N10" s="32">
        <v>18</v>
      </c>
      <c r="O10" s="29" t="s">
        <v>18</v>
      </c>
      <c r="P10" s="32" t="s">
        <v>18</v>
      </c>
      <c r="Q10" s="29" t="s">
        <v>18</v>
      </c>
      <c r="R10" s="29" t="s">
        <v>18</v>
      </c>
      <c r="S10" s="32" t="s">
        <v>18</v>
      </c>
    </row>
    <row r="11" spans="1:19" ht="17.100000000000001" customHeight="1" x14ac:dyDescent="0.2">
      <c r="A11" s="14">
        <f t="shared" si="0"/>
        <v>7</v>
      </c>
      <c r="B11" s="28">
        <v>313</v>
      </c>
      <c r="C11" s="28" t="s">
        <v>70</v>
      </c>
      <c r="D11" s="28">
        <f>SUM(F11:S11)</f>
        <v>139</v>
      </c>
      <c r="E11" s="28">
        <f>SUM(D10-D11)</f>
        <v>8</v>
      </c>
      <c r="F11" s="29">
        <v>11</v>
      </c>
      <c r="G11" s="29">
        <v>13</v>
      </c>
      <c r="H11" s="32">
        <v>11</v>
      </c>
      <c r="I11" s="29">
        <v>10</v>
      </c>
      <c r="J11" s="29">
        <v>9</v>
      </c>
      <c r="K11" s="32">
        <v>11</v>
      </c>
      <c r="L11" s="29">
        <v>0</v>
      </c>
      <c r="M11" s="29">
        <v>13</v>
      </c>
      <c r="N11" s="32">
        <v>13</v>
      </c>
      <c r="O11" s="29" t="s">
        <v>18</v>
      </c>
      <c r="P11" s="32" t="s">
        <v>18</v>
      </c>
      <c r="Q11" s="29">
        <v>16</v>
      </c>
      <c r="R11" s="29">
        <v>16</v>
      </c>
      <c r="S11" s="32">
        <v>16</v>
      </c>
    </row>
    <row r="12" spans="1:19" ht="17.100000000000001" customHeight="1" x14ac:dyDescent="0.2">
      <c r="A12" s="14">
        <f t="shared" si="0"/>
        <v>8</v>
      </c>
      <c r="B12" s="28">
        <v>6</v>
      </c>
      <c r="C12" s="28" t="s">
        <v>45</v>
      </c>
      <c r="D12" s="28">
        <f>SUM(F12:S12)</f>
        <v>120</v>
      </c>
      <c r="E12" s="28">
        <f>SUM(D11-D12)</f>
        <v>19</v>
      </c>
      <c r="F12" s="29">
        <v>18</v>
      </c>
      <c r="G12" s="29">
        <v>18</v>
      </c>
      <c r="H12" s="32">
        <v>18</v>
      </c>
      <c r="I12" s="29">
        <v>16</v>
      </c>
      <c r="J12" s="29">
        <v>18</v>
      </c>
      <c r="K12" s="32">
        <v>18</v>
      </c>
      <c r="L12" s="29" t="s">
        <v>18</v>
      </c>
      <c r="M12" s="29" t="s">
        <v>18</v>
      </c>
      <c r="N12" s="32" t="s">
        <v>18</v>
      </c>
      <c r="O12" s="29">
        <v>14</v>
      </c>
      <c r="P12" s="32">
        <v>0</v>
      </c>
      <c r="Q12" s="29" t="s">
        <v>18</v>
      </c>
      <c r="R12" s="29" t="s">
        <v>18</v>
      </c>
      <c r="S12" s="32" t="s">
        <v>18</v>
      </c>
    </row>
    <row r="13" spans="1:19" ht="17.100000000000001" customHeight="1" x14ac:dyDescent="0.2">
      <c r="A13" s="14">
        <f t="shared" si="0"/>
        <v>9</v>
      </c>
      <c r="B13" s="28">
        <v>27</v>
      </c>
      <c r="C13" s="28" t="s">
        <v>85</v>
      </c>
      <c r="D13" s="28">
        <f>SUM(F13:S13)</f>
        <v>108</v>
      </c>
      <c r="E13" s="28">
        <f>SUM(D12-D13)</f>
        <v>12</v>
      </c>
      <c r="F13" s="29" t="s">
        <v>18</v>
      </c>
      <c r="G13" s="29" t="s">
        <v>18</v>
      </c>
      <c r="H13" s="32" t="s">
        <v>18</v>
      </c>
      <c r="I13" s="29">
        <v>11</v>
      </c>
      <c r="J13" s="29">
        <v>11</v>
      </c>
      <c r="K13" s="32">
        <v>12</v>
      </c>
      <c r="L13" s="29">
        <v>14</v>
      </c>
      <c r="M13" s="29">
        <v>14</v>
      </c>
      <c r="N13" s="32">
        <v>14</v>
      </c>
      <c r="O13" s="29">
        <v>16</v>
      </c>
      <c r="P13" s="32">
        <v>16</v>
      </c>
      <c r="Q13" s="29" t="s">
        <v>18</v>
      </c>
      <c r="R13" s="29" t="s">
        <v>18</v>
      </c>
      <c r="S13" s="32" t="s">
        <v>18</v>
      </c>
    </row>
    <row r="14" spans="1:19" ht="17.100000000000001" customHeight="1" x14ac:dyDescent="0.2">
      <c r="A14" s="14">
        <f t="shared" si="0"/>
        <v>10</v>
      </c>
      <c r="B14" s="28">
        <v>75</v>
      </c>
      <c r="C14" s="28" t="s">
        <v>37</v>
      </c>
      <c r="D14" s="28">
        <f>SUM(F14:S14)</f>
        <v>66</v>
      </c>
      <c r="E14" s="28">
        <f>SUM(D13-D14)</f>
        <v>42</v>
      </c>
      <c r="F14" s="29" t="s">
        <v>18</v>
      </c>
      <c r="G14" s="29" t="s">
        <v>18</v>
      </c>
      <c r="H14" s="32" t="s">
        <v>18</v>
      </c>
      <c r="I14" s="29" t="s">
        <v>18</v>
      </c>
      <c r="J14" s="29" t="s">
        <v>18</v>
      </c>
      <c r="K14" s="32" t="s">
        <v>18</v>
      </c>
      <c r="L14" s="29" t="s">
        <v>18</v>
      </c>
      <c r="M14" s="29" t="s">
        <v>18</v>
      </c>
      <c r="N14" s="32" t="s">
        <v>18</v>
      </c>
      <c r="O14" s="29" t="s">
        <v>18</v>
      </c>
      <c r="P14" s="32" t="s">
        <v>18</v>
      </c>
      <c r="Q14" s="29">
        <v>22</v>
      </c>
      <c r="R14" s="29">
        <v>22</v>
      </c>
      <c r="S14" s="32">
        <v>22</v>
      </c>
    </row>
    <row r="15" spans="1:19" ht="17.100000000000001" customHeight="1" x14ac:dyDescent="0.2">
      <c r="A15" s="14">
        <f t="shared" si="0"/>
        <v>11</v>
      </c>
      <c r="B15" s="28">
        <v>120</v>
      </c>
      <c r="C15" s="28" t="s">
        <v>46</v>
      </c>
      <c r="D15" s="28">
        <f>SUM(F15:S15)</f>
        <v>64</v>
      </c>
      <c r="E15" s="28">
        <f>SUM(D14-D15)</f>
        <v>2</v>
      </c>
      <c r="F15" s="29">
        <v>14</v>
      </c>
      <c r="G15" s="29">
        <v>9</v>
      </c>
      <c r="H15" s="32">
        <v>13</v>
      </c>
      <c r="I15" s="29" t="s">
        <v>18</v>
      </c>
      <c r="J15" s="29" t="s">
        <v>18</v>
      </c>
      <c r="K15" s="32" t="s">
        <v>18</v>
      </c>
      <c r="L15" s="29">
        <v>16</v>
      </c>
      <c r="M15" s="29">
        <v>12</v>
      </c>
      <c r="N15" s="32">
        <v>0</v>
      </c>
      <c r="O15" s="29" t="s">
        <v>18</v>
      </c>
      <c r="P15" s="32" t="s">
        <v>18</v>
      </c>
      <c r="Q15" s="29" t="s">
        <v>18</v>
      </c>
      <c r="R15" s="29" t="s">
        <v>18</v>
      </c>
      <c r="S15" s="32" t="s">
        <v>18</v>
      </c>
    </row>
    <row r="16" spans="1:19" ht="17.100000000000001" customHeight="1" x14ac:dyDescent="0.2">
      <c r="A16" s="14">
        <f t="shared" si="0"/>
        <v>12</v>
      </c>
      <c r="B16" s="28">
        <v>44</v>
      </c>
      <c r="C16" s="28" t="s">
        <v>71</v>
      </c>
      <c r="D16" s="28">
        <f>SUM(F16:S16)</f>
        <v>61</v>
      </c>
      <c r="E16" s="28">
        <f>SUM(D15-D16)</f>
        <v>3</v>
      </c>
      <c r="F16" s="29">
        <v>10</v>
      </c>
      <c r="G16" s="29">
        <v>10</v>
      </c>
      <c r="H16" s="32">
        <v>12</v>
      </c>
      <c r="I16" s="29">
        <v>9</v>
      </c>
      <c r="J16" s="29">
        <v>10</v>
      </c>
      <c r="K16" s="32">
        <v>10</v>
      </c>
      <c r="L16" s="29" t="s">
        <v>18</v>
      </c>
      <c r="M16" s="29" t="s">
        <v>18</v>
      </c>
      <c r="N16" s="32" t="s">
        <v>18</v>
      </c>
      <c r="O16" s="29" t="s">
        <v>18</v>
      </c>
      <c r="P16" s="32" t="s">
        <v>18</v>
      </c>
      <c r="Q16" s="29" t="s">
        <v>18</v>
      </c>
      <c r="R16" s="29" t="s">
        <v>18</v>
      </c>
      <c r="S16" s="32" t="s">
        <v>18</v>
      </c>
    </row>
    <row r="17" spans="1:19" ht="17.100000000000001" customHeight="1" x14ac:dyDescent="0.2">
      <c r="A17" s="14">
        <f t="shared" si="0"/>
        <v>13</v>
      </c>
      <c r="B17" s="28">
        <v>311</v>
      </c>
      <c r="C17" s="28" t="s">
        <v>28</v>
      </c>
      <c r="D17" s="28">
        <f>SUM(F17:S17)</f>
        <v>60</v>
      </c>
      <c r="E17" s="28">
        <f>SUM(D16-D17)</f>
        <v>1</v>
      </c>
      <c r="F17" s="29">
        <v>20</v>
      </c>
      <c r="G17" s="29">
        <v>20</v>
      </c>
      <c r="H17" s="32">
        <v>20</v>
      </c>
      <c r="I17" s="29" t="s">
        <v>18</v>
      </c>
      <c r="J17" s="29" t="s">
        <v>18</v>
      </c>
      <c r="K17" s="32" t="s">
        <v>18</v>
      </c>
      <c r="L17" s="29" t="s">
        <v>18</v>
      </c>
      <c r="M17" s="29" t="s">
        <v>18</v>
      </c>
      <c r="N17" s="32" t="s">
        <v>18</v>
      </c>
      <c r="O17" s="29" t="s">
        <v>18</v>
      </c>
      <c r="P17" s="32" t="s">
        <v>18</v>
      </c>
      <c r="Q17" s="29" t="s">
        <v>18</v>
      </c>
      <c r="R17" s="29" t="s">
        <v>18</v>
      </c>
      <c r="S17" s="32" t="s">
        <v>18</v>
      </c>
    </row>
    <row r="18" spans="1:19" ht="17.100000000000001" customHeight="1" x14ac:dyDescent="0.2">
      <c r="A18" s="14">
        <f t="shared" si="0"/>
        <v>14</v>
      </c>
      <c r="B18" s="28">
        <v>10</v>
      </c>
      <c r="C18" s="28" t="s">
        <v>72</v>
      </c>
      <c r="D18" s="28">
        <f>SUM(F18:S18)</f>
        <v>46</v>
      </c>
      <c r="E18" s="28">
        <f>SUM(D17-D18)</f>
        <v>14</v>
      </c>
      <c r="F18" s="29">
        <v>8</v>
      </c>
      <c r="G18" s="29">
        <v>12</v>
      </c>
      <c r="H18" s="32">
        <v>10</v>
      </c>
      <c r="I18" s="29">
        <v>0</v>
      </c>
      <c r="J18" s="29">
        <v>8</v>
      </c>
      <c r="K18" s="32">
        <v>8</v>
      </c>
      <c r="L18" s="29" t="s">
        <v>18</v>
      </c>
      <c r="M18" s="29" t="s">
        <v>18</v>
      </c>
      <c r="N18" s="32" t="s">
        <v>18</v>
      </c>
      <c r="O18" s="29" t="s">
        <v>18</v>
      </c>
      <c r="P18" s="32" t="s">
        <v>18</v>
      </c>
      <c r="Q18" s="29" t="s">
        <v>18</v>
      </c>
      <c r="R18" s="29" t="s">
        <v>18</v>
      </c>
      <c r="S18" s="32" t="s">
        <v>18</v>
      </c>
    </row>
    <row r="19" spans="1:19" ht="17.100000000000001" customHeight="1" x14ac:dyDescent="0.2">
      <c r="A19" s="14">
        <f t="shared" si="0"/>
        <v>15</v>
      </c>
      <c r="B19" s="28">
        <v>19</v>
      </c>
      <c r="C19" s="28" t="s">
        <v>83</v>
      </c>
      <c r="D19" s="28">
        <f>SUM(F19:S19)</f>
        <v>43</v>
      </c>
      <c r="E19" s="28">
        <f>SUM(D18-D19)</f>
        <v>3</v>
      </c>
      <c r="F19" s="29" t="s">
        <v>18</v>
      </c>
      <c r="G19" s="29" t="s">
        <v>18</v>
      </c>
      <c r="H19" s="32" t="s">
        <v>18</v>
      </c>
      <c r="I19" s="29">
        <v>18</v>
      </c>
      <c r="J19" s="29">
        <v>16</v>
      </c>
      <c r="K19" s="32">
        <v>9</v>
      </c>
      <c r="L19" s="29" t="s">
        <v>18</v>
      </c>
      <c r="M19" s="29" t="s">
        <v>18</v>
      </c>
      <c r="N19" s="32" t="s">
        <v>18</v>
      </c>
      <c r="O19" s="29" t="s">
        <v>18</v>
      </c>
      <c r="P19" s="32" t="s">
        <v>18</v>
      </c>
      <c r="Q19" s="29" t="s">
        <v>18</v>
      </c>
      <c r="R19" s="29" t="s">
        <v>18</v>
      </c>
      <c r="S19" s="32" t="s">
        <v>18</v>
      </c>
    </row>
    <row r="20" spans="1:19" ht="17.100000000000001" customHeight="1" x14ac:dyDescent="0.2">
      <c r="A20" s="14">
        <f t="shared" si="0"/>
        <v>16</v>
      </c>
      <c r="B20" s="28">
        <v>3</v>
      </c>
      <c r="C20" s="28" t="s">
        <v>84</v>
      </c>
      <c r="D20" s="28">
        <f>SUM(F20:S20)</f>
        <v>39</v>
      </c>
      <c r="E20" s="28">
        <f>SUM(D19-D20)</f>
        <v>4</v>
      </c>
      <c r="F20" s="29" t="s">
        <v>18</v>
      </c>
      <c r="G20" s="29" t="s">
        <v>18</v>
      </c>
      <c r="H20" s="32" t="s">
        <v>18</v>
      </c>
      <c r="I20" s="29">
        <v>12</v>
      </c>
      <c r="J20" s="29">
        <v>12</v>
      </c>
      <c r="K20" s="32">
        <v>15</v>
      </c>
      <c r="L20" s="29" t="s">
        <v>18</v>
      </c>
      <c r="M20" s="29" t="s">
        <v>18</v>
      </c>
      <c r="N20" s="32" t="s">
        <v>18</v>
      </c>
      <c r="O20" s="29" t="s">
        <v>18</v>
      </c>
      <c r="P20" s="32" t="s">
        <v>18</v>
      </c>
      <c r="Q20" s="29" t="s">
        <v>18</v>
      </c>
      <c r="R20" s="29" t="s">
        <v>18</v>
      </c>
      <c r="S20" s="32" t="s">
        <v>18</v>
      </c>
    </row>
    <row r="21" spans="1:19" ht="17.100000000000001" customHeight="1" x14ac:dyDescent="0.2">
      <c r="A21" s="14">
        <f t="shared" si="0"/>
        <v>17</v>
      </c>
      <c r="B21" s="28">
        <v>462</v>
      </c>
      <c r="C21" s="28" t="s">
        <v>73</v>
      </c>
      <c r="D21" s="28">
        <f>SUM(F21:S21)</f>
        <v>26</v>
      </c>
      <c r="E21" s="28">
        <f>SUM(D20-D21)</f>
        <v>13</v>
      </c>
      <c r="F21" s="29">
        <v>9</v>
      </c>
      <c r="G21" s="29">
        <v>8</v>
      </c>
      <c r="H21" s="32">
        <v>9</v>
      </c>
      <c r="I21" s="29" t="s">
        <v>18</v>
      </c>
      <c r="J21" s="29" t="s">
        <v>18</v>
      </c>
      <c r="K21" s="32" t="s">
        <v>18</v>
      </c>
      <c r="L21" s="29" t="s">
        <v>18</v>
      </c>
      <c r="M21" s="29" t="s">
        <v>18</v>
      </c>
      <c r="N21" s="32" t="s">
        <v>18</v>
      </c>
      <c r="O21" s="29" t="s">
        <v>18</v>
      </c>
      <c r="P21" s="32" t="s">
        <v>18</v>
      </c>
      <c r="Q21" s="29" t="s">
        <v>18</v>
      </c>
      <c r="R21" s="29" t="s">
        <v>18</v>
      </c>
      <c r="S21" s="32" t="s">
        <v>18</v>
      </c>
    </row>
    <row r="22" spans="1:19" ht="17.100000000000001" customHeight="1" x14ac:dyDescent="0.2">
      <c r="A22" s="14">
        <f t="shared" si="0"/>
        <v>18</v>
      </c>
      <c r="B22" s="28">
        <v>46</v>
      </c>
      <c r="C22" s="28" t="s">
        <v>74</v>
      </c>
      <c r="D22" s="28">
        <f>SUM(F22:S22)</f>
        <v>24</v>
      </c>
      <c r="E22" s="28">
        <f>SUM(D21-D22)</f>
        <v>2</v>
      </c>
      <c r="F22" s="29">
        <v>13</v>
      </c>
      <c r="G22" s="29">
        <v>11</v>
      </c>
      <c r="H22" s="32" t="s">
        <v>18</v>
      </c>
      <c r="I22" s="29" t="s">
        <v>18</v>
      </c>
      <c r="J22" s="29" t="s">
        <v>18</v>
      </c>
      <c r="K22" s="32" t="s">
        <v>18</v>
      </c>
      <c r="L22" s="29" t="s">
        <v>18</v>
      </c>
      <c r="M22" s="29" t="s">
        <v>18</v>
      </c>
      <c r="N22" s="32" t="s">
        <v>18</v>
      </c>
      <c r="O22" s="29" t="s">
        <v>18</v>
      </c>
      <c r="P22" s="32" t="s">
        <v>18</v>
      </c>
      <c r="Q22" s="29" t="s">
        <v>18</v>
      </c>
      <c r="R22" s="29" t="s">
        <v>18</v>
      </c>
      <c r="S22" s="32" t="s">
        <v>18</v>
      </c>
    </row>
    <row r="23" spans="1:19" ht="17.100000000000001" customHeight="1" x14ac:dyDescent="0.2">
      <c r="A23" s="14">
        <f t="shared" si="0"/>
        <v>19</v>
      </c>
      <c r="B23" s="28">
        <v>412</v>
      </c>
      <c r="C23" s="28" t="s">
        <v>98</v>
      </c>
      <c r="D23" s="28">
        <f>SUM(F23:S23)</f>
        <v>22</v>
      </c>
      <c r="E23" s="28">
        <f>SUM(D22-D23)</f>
        <v>2</v>
      </c>
      <c r="F23" s="29" t="s">
        <v>18</v>
      </c>
      <c r="G23" s="29" t="s">
        <v>18</v>
      </c>
      <c r="H23" s="32" t="s">
        <v>18</v>
      </c>
      <c r="I23" s="29" t="s">
        <v>18</v>
      </c>
      <c r="J23" s="29" t="s">
        <v>18</v>
      </c>
      <c r="K23" s="32" t="s">
        <v>18</v>
      </c>
      <c r="L23" s="29">
        <v>11</v>
      </c>
      <c r="M23" s="29">
        <v>11</v>
      </c>
      <c r="N23" s="32">
        <v>0</v>
      </c>
      <c r="O23" s="29" t="s">
        <v>18</v>
      </c>
      <c r="P23" s="32" t="s">
        <v>18</v>
      </c>
      <c r="Q23" s="29" t="s">
        <v>18</v>
      </c>
      <c r="R23" s="29" t="s">
        <v>18</v>
      </c>
      <c r="S23" s="32" t="s">
        <v>18</v>
      </c>
    </row>
    <row r="24" spans="1:19" ht="17.100000000000001" customHeight="1" x14ac:dyDescent="0.2">
      <c r="A24" s="14">
        <f t="shared" si="0"/>
        <v>20</v>
      </c>
      <c r="B24" s="28">
        <v>10</v>
      </c>
      <c r="C24" s="28" t="s">
        <v>86</v>
      </c>
      <c r="D24" s="28">
        <f>SUM(F24:S24)</f>
        <v>22</v>
      </c>
      <c r="E24" s="28">
        <f>SUM(D23-D24)</f>
        <v>0</v>
      </c>
      <c r="F24" s="29" t="s">
        <v>18</v>
      </c>
      <c r="G24" s="29" t="s">
        <v>18</v>
      </c>
      <c r="H24" s="32" t="s">
        <v>18</v>
      </c>
      <c r="I24" s="29">
        <v>8</v>
      </c>
      <c r="J24" s="29">
        <v>7</v>
      </c>
      <c r="K24" s="32">
        <v>7</v>
      </c>
      <c r="L24" s="29" t="s">
        <v>18</v>
      </c>
      <c r="M24" s="29" t="s">
        <v>18</v>
      </c>
      <c r="N24" s="32" t="s">
        <v>18</v>
      </c>
      <c r="O24" s="29" t="s">
        <v>18</v>
      </c>
      <c r="P24" s="32" t="s">
        <v>18</v>
      </c>
      <c r="Q24" s="29" t="s">
        <v>18</v>
      </c>
      <c r="R24" s="29" t="s">
        <v>18</v>
      </c>
      <c r="S24" s="32" t="s">
        <v>18</v>
      </c>
    </row>
    <row r="25" spans="1:19" ht="17.100000000000001" customHeight="1" x14ac:dyDescent="0.2">
      <c r="A25" s="14">
        <f t="shared" si="0"/>
        <v>21</v>
      </c>
      <c r="B25" s="28">
        <v>144</v>
      </c>
      <c r="C25" s="28" t="s">
        <v>99</v>
      </c>
      <c r="D25" s="28">
        <f>SUM(F25:S25)</f>
        <v>12</v>
      </c>
      <c r="E25" s="28">
        <f>SUM(D24-D25)</f>
        <v>10</v>
      </c>
      <c r="F25" s="29" t="s">
        <v>18</v>
      </c>
      <c r="G25" s="29" t="s">
        <v>18</v>
      </c>
      <c r="H25" s="32" t="s">
        <v>18</v>
      </c>
      <c r="I25" s="29" t="s">
        <v>18</v>
      </c>
      <c r="J25" s="29" t="s">
        <v>18</v>
      </c>
      <c r="K25" s="32" t="s">
        <v>18</v>
      </c>
      <c r="L25" s="29">
        <v>12</v>
      </c>
      <c r="M25" s="29">
        <v>0</v>
      </c>
      <c r="N25" s="32" t="s">
        <v>18</v>
      </c>
      <c r="O25" s="29" t="s">
        <v>18</v>
      </c>
      <c r="P25" s="32" t="s">
        <v>18</v>
      </c>
      <c r="Q25" s="29" t="s">
        <v>18</v>
      </c>
      <c r="R25" s="29" t="s">
        <v>18</v>
      </c>
      <c r="S25" s="32" t="s">
        <v>18</v>
      </c>
    </row>
    <row r="26" spans="1:19" ht="17.100000000000001" customHeight="1" x14ac:dyDescent="0.2">
      <c r="A26" s="14">
        <f t="shared" si="0"/>
        <v>22</v>
      </c>
      <c r="B26" s="28">
        <v>22</v>
      </c>
      <c r="C26" s="28" t="s">
        <v>87</v>
      </c>
      <c r="D26" s="28">
        <f>SUM(F26:S26)</f>
        <v>0</v>
      </c>
      <c r="E26" s="28">
        <f>SUM(D25-D26)</f>
        <v>12</v>
      </c>
      <c r="F26" s="29" t="s">
        <v>18</v>
      </c>
      <c r="G26" s="29" t="s">
        <v>18</v>
      </c>
      <c r="H26" s="32" t="s">
        <v>18</v>
      </c>
      <c r="I26" s="29">
        <v>0</v>
      </c>
      <c r="J26" s="29" t="s">
        <v>18</v>
      </c>
      <c r="K26" s="32" t="s">
        <v>18</v>
      </c>
      <c r="L26" s="29" t="s">
        <v>18</v>
      </c>
      <c r="M26" s="29" t="s">
        <v>18</v>
      </c>
      <c r="N26" s="32" t="s">
        <v>18</v>
      </c>
      <c r="O26" s="29" t="s">
        <v>18</v>
      </c>
      <c r="P26" s="32" t="s">
        <v>18</v>
      </c>
      <c r="Q26" s="29" t="s">
        <v>18</v>
      </c>
      <c r="R26" s="29" t="s">
        <v>18</v>
      </c>
      <c r="S26" s="32" t="s">
        <v>18</v>
      </c>
    </row>
  </sheetData>
  <sortState ref="B6:S26">
    <sortCondition descending="1" ref="D5:D26"/>
    <sortCondition descending="1" ref="S5:S26"/>
  </sortState>
  <mergeCells count="11">
    <mergeCell ref="A3:A4"/>
    <mergeCell ref="B3:B4"/>
    <mergeCell ref="D3:D4"/>
    <mergeCell ref="F3:H3"/>
    <mergeCell ref="B1:N1"/>
    <mergeCell ref="B2:N2"/>
    <mergeCell ref="I3:K3"/>
    <mergeCell ref="L3:N3"/>
    <mergeCell ref="Q3:S3"/>
    <mergeCell ref="O3:P3"/>
    <mergeCell ref="E3:E4"/>
  </mergeCells>
  <phoneticPr fontId="0" type="noConversion"/>
  <conditionalFormatting sqref="F5:S26">
    <cfRule type="cellIs" dxfId="17" priority="1" operator="equal">
      <formula>20</formula>
    </cfRule>
    <cfRule type="cellIs" dxfId="16" priority="2" operator="equal">
      <formula>22</formula>
    </cfRule>
    <cfRule type="cellIs" dxfId="15" priority="3" operator="equal">
      <formula>25</formula>
    </cfRule>
  </conditionalFormatting>
  <pageMargins left="0.15748031496062992" right="0.15748031496062992" top="0.19685039370078741" bottom="0.39370078740157483" header="0.19685039370078741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22"/>
  <sheetViews>
    <sheetView showGridLines="0" workbookViewId="0">
      <selection activeCell="T23" sqref="T23"/>
    </sheetView>
  </sheetViews>
  <sheetFormatPr defaultRowHeight="12.75" x14ac:dyDescent="0.2"/>
  <cols>
    <col min="2" max="2" width="9.140625" style="23"/>
    <col min="3" max="3" width="18.28515625" style="23" bestFit="1" customWidth="1"/>
    <col min="5" max="5" width="4.85546875" bestFit="1" customWidth="1"/>
    <col min="6" max="20" width="5.28515625" customWidth="1"/>
  </cols>
  <sheetData>
    <row r="1" spans="1:20" ht="19.5" customHeight="1" x14ac:dyDescent="0.2">
      <c r="A1" s="1">
        <v>2019</v>
      </c>
      <c r="B1" s="44" t="s">
        <v>13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2"/>
      <c r="P1" s="2"/>
      <c r="Q1" s="2"/>
      <c r="R1" s="2"/>
      <c r="S1" s="2"/>
      <c r="T1" s="2"/>
    </row>
    <row r="2" spans="1:20" ht="20.25" thickBot="1" x14ac:dyDescent="0.25">
      <c r="A2" s="3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2"/>
      <c r="P2" s="2"/>
      <c r="Q2" s="2"/>
      <c r="R2" s="2"/>
      <c r="S2" s="2"/>
      <c r="T2" s="2"/>
    </row>
    <row r="3" spans="1:20" ht="27" customHeight="1" thickTop="1" thickBot="1" x14ac:dyDescent="0.25">
      <c r="A3" s="57" t="s">
        <v>8</v>
      </c>
      <c r="B3" s="62" t="s">
        <v>9</v>
      </c>
      <c r="C3" s="22" t="s">
        <v>10</v>
      </c>
      <c r="D3" s="54" t="s">
        <v>4</v>
      </c>
      <c r="E3" s="48" t="s">
        <v>12</v>
      </c>
      <c r="F3" s="46">
        <v>43561</v>
      </c>
      <c r="G3" s="46"/>
      <c r="H3" s="46"/>
      <c r="I3" s="46">
        <v>43596</v>
      </c>
      <c r="J3" s="47"/>
      <c r="K3" s="47"/>
      <c r="L3" s="46">
        <v>43638</v>
      </c>
      <c r="M3" s="47"/>
      <c r="N3" s="47"/>
      <c r="O3" s="42">
        <v>43722</v>
      </c>
      <c r="P3" s="43"/>
      <c r="Q3" s="43"/>
      <c r="R3" s="42">
        <v>43729</v>
      </c>
      <c r="S3" s="43"/>
      <c r="T3" s="43"/>
    </row>
    <row r="4" spans="1:20" ht="21" thickTop="1" thickBot="1" x14ac:dyDescent="0.25">
      <c r="A4" s="58"/>
      <c r="B4" s="63"/>
      <c r="C4" s="34" t="s">
        <v>3</v>
      </c>
      <c r="D4" s="61"/>
      <c r="E4" s="56"/>
      <c r="F4" s="35" t="s">
        <v>5</v>
      </c>
      <c r="G4" s="36" t="s">
        <v>6</v>
      </c>
      <c r="H4" s="37" t="s">
        <v>7</v>
      </c>
      <c r="I4" s="5" t="s">
        <v>5</v>
      </c>
      <c r="J4" s="6" t="s">
        <v>6</v>
      </c>
      <c r="K4" s="7" t="s">
        <v>7</v>
      </c>
      <c r="L4" s="11" t="s">
        <v>5</v>
      </c>
      <c r="M4" s="6" t="s">
        <v>6</v>
      </c>
      <c r="N4" s="7" t="s">
        <v>7</v>
      </c>
      <c r="O4" s="8" t="s">
        <v>5</v>
      </c>
      <c r="P4" s="9" t="s">
        <v>6</v>
      </c>
      <c r="Q4" s="10" t="s">
        <v>7</v>
      </c>
      <c r="R4" s="8" t="s">
        <v>5</v>
      </c>
      <c r="S4" s="9" t="s">
        <v>6</v>
      </c>
      <c r="T4" s="10" t="s">
        <v>7</v>
      </c>
    </row>
    <row r="5" spans="1:20" ht="17.100000000000001" customHeight="1" thickTop="1" x14ac:dyDescent="0.2">
      <c r="A5" s="13">
        <v>1</v>
      </c>
      <c r="B5" s="26">
        <v>41</v>
      </c>
      <c r="C5" s="69" t="s">
        <v>36</v>
      </c>
      <c r="D5" s="26">
        <f>SUM(F5:T5)</f>
        <v>300</v>
      </c>
      <c r="E5" s="26"/>
      <c r="F5" s="27">
        <v>20</v>
      </c>
      <c r="G5" s="27">
        <v>11</v>
      </c>
      <c r="H5" s="33">
        <v>22</v>
      </c>
      <c r="I5" s="27">
        <v>22</v>
      </c>
      <c r="J5" s="27">
        <v>25</v>
      </c>
      <c r="K5" s="33">
        <v>25</v>
      </c>
      <c r="L5" s="27">
        <v>25</v>
      </c>
      <c r="M5" s="27">
        <v>25</v>
      </c>
      <c r="N5" s="33">
        <v>25</v>
      </c>
      <c r="O5" s="27">
        <v>25</v>
      </c>
      <c r="P5" s="27">
        <v>25</v>
      </c>
      <c r="Q5" s="33">
        <v>25</v>
      </c>
      <c r="R5" s="27">
        <v>25</v>
      </c>
      <c r="S5" s="27" t="s">
        <v>18</v>
      </c>
      <c r="T5" s="33" t="s">
        <v>18</v>
      </c>
    </row>
    <row r="6" spans="1:20" ht="17.100000000000001" customHeight="1" x14ac:dyDescent="0.2">
      <c r="A6" s="14">
        <f>SUM(A5+1)</f>
        <v>2</v>
      </c>
      <c r="B6" s="28">
        <v>43</v>
      </c>
      <c r="C6" s="28" t="s">
        <v>100</v>
      </c>
      <c r="D6" s="28">
        <f>SUM(F6:T6)</f>
        <v>263</v>
      </c>
      <c r="E6" s="28">
        <f>SUM(D5-D6)</f>
        <v>37</v>
      </c>
      <c r="F6" s="29">
        <v>14</v>
      </c>
      <c r="G6" s="29">
        <v>13</v>
      </c>
      <c r="H6" s="32">
        <v>13</v>
      </c>
      <c r="I6" s="29">
        <v>15</v>
      </c>
      <c r="J6" s="29">
        <v>14</v>
      </c>
      <c r="K6" s="32">
        <v>18</v>
      </c>
      <c r="L6" s="29">
        <v>20</v>
      </c>
      <c r="M6" s="29">
        <v>16</v>
      </c>
      <c r="N6" s="32">
        <v>20</v>
      </c>
      <c r="O6" s="29">
        <v>22</v>
      </c>
      <c r="P6" s="29">
        <v>20</v>
      </c>
      <c r="Q6" s="32">
        <v>20</v>
      </c>
      <c r="R6" s="29">
        <v>18</v>
      </c>
      <c r="S6" s="29">
        <v>20</v>
      </c>
      <c r="T6" s="32">
        <v>20</v>
      </c>
    </row>
    <row r="7" spans="1:20" ht="17.100000000000001" customHeight="1" x14ac:dyDescent="0.2">
      <c r="A7" s="14">
        <f t="shared" ref="A7:A22" si="0">SUM(A6+1)</f>
        <v>3</v>
      </c>
      <c r="B7" s="28">
        <v>15</v>
      </c>
      <c r="C7" s="28" t="s">
        <v>33</v>
      </c>
      <c r="D7" s="28">
        <f>SUM(F7:T7)</f>
        <v>212</v>
      </c>
      <c r="E7" s="28">
        <f>SUM(D6-D7)</f>
        <v>51</v>
      </c>
      <c r="F7" s="29">
        <v>13</v>
      </c>
      <c r="G7" s="29">
        <v>12</v>
      </c>
      <c r="H7" s="32">
        <v>12</v>
      </c>
      <c r="I7" s="29">
        <v>16</v>
      </c>
      <c r="J7" s="29">
        <v>15</v>
      </c>
      <c r="K7" s="32">
        <v>16</v>
      </c>
      <c r="L7" s="29" t="s">
        <v>18</v>
      </c>
      <c r="M7" s="29" t="s">
        <v>18</v>
      </c>
      <c r="N7" s="32" t="s">
        <v>18</v>
      </c>
      <c r="O7" s="29">
        <v>20</v>
      </c>
      <c r="P7" s="29">
        <v>22</v>
      </c>
      <c r="Q7" s="32">
        <v>22</v>
      </c>
      <c r="R7" s="29">
        <v>20</v>
      </c>
      <c r="S7" s="29">
        <v>22</v>
      </c>
      <c r="T7" s="32">
        <v>22</v>
      </c>
    </row>
    <row r="8" spans="1:20" ht="17.100000000000001" customHeight="1" x14ac:dyDescent="0.2">
      <c r="A8" s="14">
        <f t="shared" si="0"/>
        <v>4</v>
      </c>
      <c r="B8" s="28">
        <v>105</v>
      </c>
      <c r="C8" s="28" t="s">
        <v>35</v>
      </c>
      <c r="D8" s="28">
        <f>SUM(F8:T8)</f>
        <v>181</v>
      </c>
      <c r="E8" s="28">
        <f>SUM(D7-D8)</f>
        <v>31</v>
      </c>
      <c r="F8" s="29">
        <v>25</v>
      </c>
      <c r="G8" s="29">
        <v>16</v>
      </c>
      <c r="H8" s="32">
        <v>20</v>
      </c>
      <c r="I8" s="29">
        <v>18</v>
      </c>
      <c r="J8" s="29">
        <v>16</v>
      </c>
      <c r="K8" s="32">
        <v>20</v>
      </c>
      <c r="L8" s="29">
        <v>22</v>
      </c>
      <c r="M8" s="29">
        <v>22</v>
      </c>
      <c r="N8" s="32">
        <v>22</v>
      </c>
      <c r="O8" s="29" t="s">
        <v>18</v>
      </c>
      <c r="P8" s="29" t="s">
        <v>18</v>
      </c>
      <c r="Q8" s="32" t="s">
        <v>18</v>
      </c>
      <c r="R8" s="29" t="s">
        <v>18</v>
      </c>
      <c r="S8" s="29" t="s">
        <v>18</v>
      </c>
      <c r="T8" s="32" t="s">
        <v>18</v>
      </c>
    </row>
    <row r="9" spans="1:20" ht="17.100000000000001" customHeight="1" x14ac:dyDescent="0.2">
      <c r="A9" s="14">
        <f t="shared" si="0"/>
        <v>5</v>
      </c>
      <c r="B9" s="28">
        <v>75</v>
      </c>
      <c r="C9" s="28" t="s">
        <v>37</v>
      </c>
      <c r="D9" s="28">
        <f>SUM(F9:T9)</f>
        <v>156</v>
      </c>
      <c r="E9" s="28">
        <f>SUM(D8-D9)</f>
        <v>25</v>
      </c>
      <c r="F9" s="29">
        <v>18</v>
      </c>
      <c r="G9" s="29">
        <v>22</v>
      </c>
      <c r="H9" s="32">
        <v>16</v>
      </c>
      <c r="I9" s="29">
        <v>25</v>
      </c>
      <c r="J9" s="29">
        <v>22</v>
      </c>
      <c r="K9" s="32">
        <v>22</v>
      </c>
      <c r="L9" s="29">
        <v>15</v>
      </c>
      <c r="M9" s="29">
        <v>0</v>
      </c>
      <c r="N9" s="32">
        <v>16</v>
      </c>
      <c r="O9" s="29" t="s">
        <v>18</v>
      </c>
      <c r="P9" s="29" t="s">
        <v>18</v>
      </c>
      <c r="Q9" s="32" t="s">
        <v>18</v>
      </c>
      <c r="R9" s="29" t="s">
        <v>18</v>
      </c>
      <c r="S9" s="29" t="s">
        <v>18</v>
      </c>
      <c r="T9" s="32" t="s">
        <v>18</v>
      </c>
    </row>
    <row r="10" spans="1:20" ht="17.100000000000001" customHeight="1" x14ac:dyDescent="0.2">
      <c r="A10" s="14">
        <f t="shared" si="0"/>
        <v>6</v>
      </c>
      <c r="B10" s="28">
        <v>50</v>
      </c>
      <c r="C10" s="28" t="s">
        <v>66</v>
      </c>
      <c r="D10" s="28">
        <f>SUM(F10:T10)</f>
        <v>126</v>
      </c>
      <c r="E10" s="28">
        <f>SUM(D9-D10)</f>
        <v>30</v>
      </c>
      <c r="F10" s="38">
        <v>16</v>
      </c>
      <c r="G10" s="38">
        <v>20</v>
      </c>
      <c r="H10" s="39">
        <v>18</v>
      </c>
      <c r="I10" s="38" t="s">
        <v>18</v>
      </c>
      <c r="J10" s="38" t="s">
        <v>18</v>
      </c>
      <c r="K10" s="39" t="s">
        <v>18</v>
      </c>
      <c r="L10" s="38" t="s">
        <v>18</v>
      </c>
      <c r="M10" s="38" t="s">
        <v>18</v>
      </c>
      <c r="N10" s="39" t="s">
        <v>18</v>
      </c>
      <c r="O10" s="38" t="s">
        <v>18</v>
      </c>
      <c r="P10" s="38" t="s">
        <v>18</v>
      </c>
      <c r="Q10" s="39" t="s">
        <v>18</v>
      </c>
      <c r="R10" s="38">
        <v>22</v>
      </c>
      <c r="S10" s="38">
        <v>25</v>
      </c>
      <c r="T10" s="39">
        <v>25</v>
      </c>
    </row>
    <row r="11" spans="1:20" ht="17.100000000000001" customHeight="1" x14ac:dyDescent="0.2">
      <c r="A11" s="14">
        <f t="shared" si="0"/>
        <v>7</v>
      </c>
      <c r="B11" s="28">
        <v>27</v>
      </c>
      <c r="C11" s="28" t="s">
        <v>40</v>
      </c>
      <c r="D11" s="28">
        <f>SUM(F11:T11)</f>
        <v>112</v>
      </c>
      <c r="E11" s="28">
        <f>SUM(D10-D11)</f>
        <v>14</v>
      </c>
      <c r="F11" s="29">
        <v>11</v>
      </c>
      <c r="G11" s="29">
        <v>15</v>
      </c>
      <c r="H11" s="32">
        <v>14</v>
      </c>
      <c r="I11" s="29">
        <v>0</v>
      </c>
      <c r="J11" s="29">
        <v>18</v>
      </c>
      <c r="K11" s="32">
        <v>0</v>
      </c>
      <c r="L11" s="29">
        <v>18</v>
      </c>
      <c r="M11" s="29">
        <v>18</v>
      </c>
      <c r="N11" s="32">
        <v>18</v>
      </c>
      <c r="O11" s="29" t="s">
        <v>18</v>
      </c>
      <c r="P11" s="29" t="s">
        <v>18</v>
      </c>
      <c r="Q11" s="32" t="s">
        <v>18</v>
      </c>
      <c r="R11" s="29" t="s">
        <v>18</v>
      </c>
      <c r="S11" s="29" t="s">
        <v>18</v>
      </c>
      <c r="T11" s="32" t="s">
        <v>18</v>
      </c>
    </row>
    <row r="12" spans="1:20" ht="17.100000000000001" customHeight="1" x14ac:dyDescent="0.2">
      <c r="A12" s="14">
        <f t="shared" si="0"/>
        <v>8</v>
      </c>
      <c r="B12" s="28">
        <v>87</v>
      </c>
      <c r="C12" s="28" t="s">
        <v>32</v>
      </c>
      <c r="D12" s="28">
        <f>SUM(F12:T12)</f>
        <v>110</v>
      </c>
      <c r="E12" s="28">
        <f>SUM(D11-D12)</f>
        <v>2</v>
      </c>
      <c r="F12" s="29">
        <v>10</v>
      </c>
      <c r="G12" s="29">
        <v>10</v>
      </c>
      <c r="H12" s="32">
        <v>10</v>
      </c>
      <c r="I12" s="29">
        <v>13</v>
      </c>
      <c r="J12" s="29">
        <v>12</v>
      </c>
      <c r="K12" s="32">
        <v>13</v>
      </c>
      <c r="L12" s="29">
        <v>14</v>
      </c>
      <c r="M12" s="29">
        <v>14</v>
      </c>
      <c r="N12" s="32">
        <v>14</v>
      </c>
      <c r="O12" s="29" t="s">
        <v>18</v>
      </c>
      <c r="P12" s="29" t="s">
        <v>18</v>
      </c>
      <c r="Q12" s="32" t="s">
        <v>18</v>
      </c>
      <c r="R12" s="29" t="s">
        <v>18</v>
      </c>
      <c r="S12" s="29" t="s">
        <v>18</v>
      </c>
      <c r="T12" s="32" t="s">
        <v>18</v>
      </c>
    </row>
    <row r="13" spans="1:20" ht="17.100000000000001" customHeight="1" x14ac:dyDescent="0.2">
      <c r="A13" s="14">
        <f t="shared" si="0"/>
        <v>9</v>
      </c>
      <c r="B13" s="28">
        <v>11</v>
      </c>
      <c r="C13" s="28" t="s">
        <v>41</v>
      </c>
      <c r="D13" s="28">
        <f>SUM(F13:T13)</f>
        <v>78</v>
      </c>
      <c r="E13" s="28">
        <f>SUM(D12-D13)</f>
        <v>32</v>
      </c>
      <c r="F13" s="29">
        <v>12</v>
      </c>
      <c r="G13" s="29">
        <v>14</v>
      </c>
      <c r="H13" s="32">
        <v>11</v>
      </c>
      <c r="I13" s="29">
        <v>14</v>
      </c>
      <c r="J13" s="29">
        <v>13</v>
      </c>
      <c r="K13" s="32">
        <v>14</v>
      </c>
      <c r="L13" s="29" t="s">
        <v>18</v>
      </c>
      <c r="M13" s="29" t="s">
        <v>18</v>
      </c>
      <c r="N13" s="32" t="s">
        <v>18</v>
      </c>
      <c r="O13" s="29" t="s">
        <v>18</v>
      </c>
      <c r="P13" s="29" t="s">
        <v>18</v>
      </c>
      <c r="Q13" s="32" t="s">
        <v>18</v>
      </c>
      <c r="R13" s="29" t="s">
        <v>18</v>
      </c>
      <c r="S13" s="29" t="s">
        <v>18</v>
      </c>
      <c r="T13" s="32" t="s">
        <v>18</v>
      </c>
    </row>
    <row r="14" spans="1:20" ht="17.100000000000001" customHeight="1" x14ac:dyDescent="0.2">
      <c r="A14" s="14">
        <f t="shared" si="0"/>
        <v>10</v>
      </c>
      <c r="B14" s="28">
        <v>54</v>
      </c>
      <c r="C14" s="40" t="s">
        <v>34</v>
      </c>
      <c r="D14" s="28">
        <f>SUM(F14:T14)</f>
        <v>72</v>
      </c>
      <c r="E14" s="28">
        <f>SUM(D13-D14)</f>
        <v>6</v>
      </c>
      <c r="F14" s="29">
        <v>22</v>
      </c>
      <c r="G14" s="29">
        <v>25</v>
      </c>
      <c r="H14" s="32">
        <v>25</v>
      </c>
      <c r="I14" s="29" t="s">
        <v>18</v>
      </c>
      <c r="J14" s="29" t="s">
        <v>18</v>
      </c>
      <c r="K14" s="32" t="s">
        <v>18</v>
      </c>
      <c r="L14" s="29" t="s">
        <v>18</v>
      </c>
      <c r="M14" s="29" t="s">
        <v>18</v>
      </c>
      <c r="N14" s="32" t="s">
        <v>18</v>
      </c>
      <c r="O14" s="29" t="s">
        <v>18</v>
      </c>
      <c r="P14" s="29" t="s">
        <v>18</v>
      </c>
      <c r="Q14" s="32" t="s">
        <v>18</v>
      </c>
      <c r="R14" s="29" t="s">
        <v>18</v>
      </c>
      <c r="S14" s="29" t="s">
        <v>18</v>
      </c>
      <c r="T14" s="32" t="s">
        <v>18</v>
      </c>
    </row>
    <row r="15" spans="1:20" ht="17.100000000000001" customHeight="1" x14ac:dyDescent="0.2">
      <c r="A15" s="14">
        <f t="shared" si="0"/>
        <v>11</v>
      </c>
      <c r="B15" s="28">
        <v>4</v>
      </c>
      <c r="C15" s="28" t="s">
        <v>79</v>
      </c>
      <c r="D15" s="28">
        <f>SUM(F15:T15)</f>
        <v>55</v>
      </c>
      <c r="E15" s="28">
        <f>SUM(D14-D15)</f>
        <v>17</v>
      </c>
      <c r="F15" s="29" t="s">
        <v>18</v>
      </c>
      <c r="G15" s="29" t="s">
        <v>18</v>
      </c>
      <c r="H15" s="32" t="s">
        <v>18</v>
      </c>
      <c r="I15" s="29">
        <v>20</v>
      </c>
      <c r="J15" s="29">
        <v>20</v>
      </c>
      <c r="K15" s="32">
        <v>15</v>
      </c>
      <c r="L15" s="29" t="s">
        <v>18</v>
      </c>
      <c r="M15" s="29" t="s">
        <v>18</v>
      </c>
      <c r="N15" s="32" t="s">
        <v>18</v>
      </c>
      <c r="O15" s="29" t="s">
        <v>18</v>
      </c>
      <c r="P15" s="29" t="s">
        <v>18</v>
      </c>
      <c r="Q15" s="32" t="s">
        <v>18</v>
      </c>
      <c r="R15" s="29" t="s">
        <v>18</v>
      </c>
      <c r="S15" s="29" t="s">
        <v>18</v>
      </c>
      <c r="T15" s="32" t="s">
        <v>18</v>
      </c>
    </row>
    <row r="16" spans="1:20" ht="17.100000000000001" customHeight="1" x14ac:dyDescent="0.2">
      <c r="A16" s="14">
        <f t="shared" si="0"/>
        <v>12</v>
      </c>
      <c r="B16" s="28">
        <v>302</v>
      </c>
      <c r="C16" s="28" t="s">
        <v>112</v>
      </c>
      <c r="D16" s="28">
        <f>SUM(F16:T16)</f>
        <v>52</v>
      </c>
      <c r="E16" s="28">
        <f>SUM(D15-D16)</f>
        <v>3</v>
      </c>
      <c r="F16" s="29" t="s">
        <v>18</v>
      </c>
      <c r="G16" s="29" t="s">
        <v>18</v>
      </c>
      <c r="H16" s="32" t="s">
        <v>18</v>
      </c>
      <c r="I16" s="29" t="s">
        <v>18</v>
      </c>
      <c r="J16" s="29" t="s">
        <v>18</v>
      </c>
      <c r="K16" s="32" t="s">
        <v>18</v>
      </c>
      <c r="L16" s="29" t="s">
        <v>18</v>
      </c>
      <c r="M16" s="29" t="s">
        <v>18</v>
      </c>
      <c r="N16" s="32" t="s">
        <v>18</v>
      </c>
      <c r="O16" s="29" t="s">
        <v>18</v>
      </c>
      <c r="P16" s="29" t="s">
        <v>18</v>
      </c>
      <c r="Q16" s="32" t="s">
        <v>18</v>
      </c>
      <c r="R16" s="29">
        <v>16</v>
      </c>
      <c r="S16" s="29">
        <v>18</v>
      </c>
      <c r="T16" s="32">
        <v>18</v>
      </c>
    </row>
    <row r="17" spans="1:20" ht="17.100000000000001" customHeight="1" x14ac:dyDescent="0.2">
      <c r="A17" s="14">
        <f t="shared" si="0"/>
        <v>13</v>
      </c>
      <c r="B17" s="28">
        <v>3</v>
      </c>
      <c r="C17" s="28" t="s">
        <v>96</v>
      </c>
      <c r="D17" s="28">
        <f>SUM(F17:T17)</f>
        <v>51</v>
      </c>
      <c r="E17" s="28">
        <f>SUM(D16-D17)</f>
        <v>1</v>
      </c>
      <c r="F17" s="29" t="s">
        <v>18</v>
      </c>
      <c r="G17" s="29" t="s">
        <v>18</v>
      </c>
      <c r="H17" s="32" t="s">
        <v>18</v>
      </c>
      <c r="I17" s="29" t="s">
        <v>18</v>
      </c>
      <c r="J17" s="29" t="s">
        <v>18</v>
      </c>
      <c r="K17" s="32" t="s">
        <v>18</v>
      </c>
      <c r="L17" s="29">
        <v>16</v>
      </c>
      <c r="M17" s="29">
        <v>20</v>
      </c>
      <c r="N17" s="32">
        <v>15</v>
      </c>
      <c r="O17" s="29" t="s">
        <v>18</v>
      </c>
      <c r="P17" s="29" t="s">
        <v>18</v>
      </c>
      <c r="Q17" s="32" t="s">
        <v>18</v>
      </c>
      <c r="R17" s="29" t="s">
        <v>18</v>
      </c>
      <c r="S17" s="29" t="s">
        <v>18</v>
      </c>
      <c r="T17" s="32" t="s">
        <v>18</v>
      </c>
    </row>
    <row r="18" spans="1:20" ht="17.100000000000001" customHeight="1" x14ac:dyDescent="0.2">
      <c r="A18" s="14">
        <f t="shared" si="0"/>
        <v>14</v>
      </c>
      <c r="B18" s="28">
        <v>5</v>
      </c>
      <c r="C18" s="28" t="s">
        <v>30</v>
      </c>
      <c r="D18" s="28">
        <f>SUM(F18:T18)</f>
        <v>48</v>
      </c>
      <c r="E18" s="28">
        <f>SUM(D17-D18)</f>
        <v>3</v>
      </c>
      <c r="F18" s="29">
        <v>15</v>
      </c>
      <c r="G18" s="29">
        <v>18</v>
      </c>
      <c r="H18" s="32">
        <v>15</v>
      </c>
      <c r="I18" s="29" t="s">
        <v>18</v>
      </c>
      <c r="J18" s="29" t="s">
        <v>18</v>
      </c>
      <c r="K18" s="32" t="s">
        <v>18</v>
      </c>
      <c r="L18" s="29" t="s">
        <v>18</v>
      </c>
      <c r="M18" s="29" t="s">
        <v>18</v>
      </c>
      <c r="N18" s="32" t="s">
        <v>18</v>
      </c>
      <c r="O18" s="29" t="s">
        <v>18</v>
      </c>
      <c r="P18" s="29" t="s">
        <v>18</v>
      </c>
      <c r="Q18" s="32" t="s">
        <v>18</v>
      </c>
      <c r="R18" s="29" t="s">
        <v>18</v>
      </c>
      <c r="S18" s="29" t="s">
        <v>18</v>
      </c>
      <c r="T18" s="32" t="s">
        <v>18</v>
      </c>
    </row>
    <row r="19" spans="1:20" ht="17.100000000000001" customHeight="1" x14ac:dyDescent="0.2">
      <c r="A19" s="14">
        <f t="shared" si="0"/>
        <v>15</v>
      </c>
      <c r="B19" s="28">
        <v>17</v>
      </c>
      <c r="C19" s="28" t="s">
        <v>80</v>
      </c>
      <c r="D19" s="28">
        <f>SUM(F19:T19)</f>
        <v>30</v>
      </c>
      <c r="E19" s="28">
        <f>SUM(D18-D19)</f>
        <v>18</v>
      </c>
      <c r="F19" s="29" t="s">
        <v>18</v>
      </c>
      <c r="G19" s="29" t="s">
        <v>18</v>
      </c>
      <c r="H19" s="32" t="s">
        <v>18</v>
      </c>
      <c r="I19" s="29">
        <v>12</v>
      </c>
      <c r="J19" s="29" t="s">
        <v>18</v>
      </c>
      <c r="K19" s="32" t="s">
        <v>18</v>
      </c>
      <c r="L19" s="29" t="s">
        <v>18</v>
      </c>
      <c r="M19" s="29" t="s">
        <v>18</v>
      </c>
      <c r="N19" s="32" t="s">
        <v>18</v>
      </c>
      <c r="O19" s="29">
        <v>18</v>
      </c>
      <c r="P19" s="29">
        <v>0</v>
      </c>
      <c r="Q19" s="32">
        <v>0</v>
      </c>
      <c r="R19" s="29" t="s">
        <v>18</v>
      </c>
      <c r="S19" s="29" t="s">
        <v>18</v>
      </c>
      <c r="T19" s="32" t="s">
        <v>18</v>
      </c>
    </row>
    <row r="20" spans="1:20" ht="17.100000000000001" customHeight="1" x14ac:dyDescent="0.2">
      <c r="A20" s="14">
        <f t="shared" si="0"/>
        <v>16</v>
      </c>
      <c r="B20" s="28">
        <v>52</v>
      </c>
      <c r="C20" s="28" t="s">
        <v>97</v>
      </c>
      <c r="D20" s="28">
        <f>SUM(F20:T20)</f>
        <v>28</v>
      </c>
      <c r="E20" s="28">
        <f>SUM(D19-D20)</f>
        <v>2</v>
      </c>
      <c r="F20" s="29" t="s">
        <v>18</v>
      </c>
      <c r="G20" s="29" t="s">
        <v>18</v>
      </c>
      <c r="H20" s="32" t="s">
        <v>18</v>
      </c>
      <c r="I20" s="29" t="s">
        <v>18</v>
      </c>
      <c r="J20" s="29" t="s">
        <v>18</v>
      </c>
      <c r="K20" s="32" t="s">
        <v>18</v>
      </c>
      <c r="L20" s="29">
        <v>13</v>
      </c>
      <c r="M20" s="29">
        <v>15</v>
      </c>
      <c r="N20" s="32">
        <v>0</v>
      </c>
      <c r="O20" s="29" t="s">
        <v>18</v>
      </c>
      <c r="P20" s="29" t="s">
        <v>18</v>
      </c>
      <c r="Q20" s="32" t="s">
        <v>18</v>
      </c>
      <c r="R20" s="29" t="s">
        <v>18</v>
      </c>
      <c r="S20" s="29" t="s">
        <v>18</v>
      </c>
      <c r="T20" s="32" t="s">
        <v>18</v>
      </c>
    </row>
    <row r="21" spans="1:20" ht="17.100000000000001" customHeight="1" x14ac:dyDescent="0.2">
      <c r="A21" s="14">
        <f t="shared" si="0"/>
        <v>17</v>
      </c>
      <c r="B21" s="28">
        <v>54</v>
      </c>
      <c r="C21" s="28" t="s">
        <v>81</v>
      </c>
      <c r="D21" s="28">
        <f>SUM(F21:T21)</f>
        <v>11</v>
      </c>
      <c r="E21" s="28">
        <f>SUM(D20-D21)</f>
        <v>17</v>
      </c>
      <c r="F21" s="29" t="s">
        <v>18</v>
      </c>
      <c r="G21" s="29" t="s">
        <v>18</v>
      </c>
      <c r="H21" s="32" t="s">
        <v>18</v>
      </c>
      <c r="I21" s="29">
        <v>0</v>
      </c>
      <c r="J21" s="29">
        <v>11</v>
      </c>
      <c r="K21" s="32">
        <v>0</v>
      </c>
      <c r="L21" s="29" t="s">
        <v>18</v>
      </c>
      <c r="M21" s="29" t="s">
        <v>18</v>
      </c>
      <c r="N21" s="32" t="s">
        <v>18</v>
      </c>
      <c r="O21" s="29" t="s">
        <v>18</v>
      </c>
      <c r="P21" s="29" t="s">
        <v>18</v>
      </c>
      <c r="Q21" s="32" t="s">
        <v>18</v>
      </c>
      <c r="R21" s="29" t="s">
        <v>18</v>
      </c>
      <c r="S21" s="29" t="s">
        <v>18</v>
      </c>
      <c r="T21" s="32" t="s">
        <v>18</v>
      </c>
    </row>
    <row r="22" spans="1:20" ht="17.100000000000001" customHeight="1" x14ac:dyDescent="0.2">
      <c r="A22" s="14">
        <f t="shared" si="0"/>
        <v>18</v>
      </c>
      <c r="B22" s="28">
        <v>17</v>
      </c>
      <c r="C22" s="28" t="s">
        <v>110</v>
      </c>
      <c r="D22" s="28">
        <f>SUM(F22:T22)</f>
        <v>0</v>
      </c>
      <c r="E22" s="28">
        <f>SUM(D21-D22)</f>
        <v>11</v>
      </c>
      <c r="F22" s="29" t="s">
        <v>18</v>
      </c>
      <c r="G22" s="29" t="s">
        <v>18</v>
      </c>
      <c r="H22" s="32" t="s">
        <v>18</v>
      </c>
      <c r="I22" s="29" t="s">
        <v>18</v>
      </c>
      <c r="J22" s="29" t="s">
        <v>18</v>
      </c>
      <c r="K22" s="32" t="s">
        <v>18</v>
      </c>
      <c r="L22" s="29" t="s">
        <v>18</v>
      </c>
      <c r="M22" s="29" t="s">
        <v>18</v>
      </c>
      <c r="N22" s="32" t="s">
        <v>18</v>
      </c>
      <c r="O22" s="29">
        <v>0</v>
      </c>
      <c r="P22" s="29" t="s">
        <v>18</v>
      </c>
      <c r="Q22" s="32" t="s">
        <v>18</v>
      </c>
      <c r="R22" s="29" t="s">
        <v>18</v>
      </c>
      <c r="S22" s="29" t="s">
        <v>18</v>
      </c>
      <c r="T22" s="32" t="s">
        <v>18</v>
      </c>
    </row>
  </sheetData>
  <sortState ref="B6:T22">
    <sortCondition descending="1" ref="D5:D22"/>
    <sortCondition descending="1" ref="T5:T22"/>
  </sortState>
  <mergeCells count="11">
    <mergeCell ref="A3:A4"/>
    <mergeCell ref="B3:B4"/>
    <mergeCell ref="D3:D4"/>
    <mergeCell ref="F3:H3"/>
    <mergeCell ref="B1:N1"/>
    <mergeCell ref="B2:N2"/>
    <mergeCell ref="I3:K3"/>
    <mergeCell ref="L3:N3"/>
    <mergeCell ref="R3:T3"/>
    <mergeCell ref="O3:Q3"/>
    <mergeCell ref="E3:E4"/>
  </mergeCells>
  <phoneticPr fontId="0" type="noConversion"/>
  <conditionalFormatting sqref="F5:T22">
    <cfRule type="cellIs" dxfId="14" priority="1" operator="equal">
      <formula>20</formula>
    </cfRule>
    <cfRule type="cellIs" dxfId="13" priority="2" operator="equal">
      <formula>22</formula>
    </cfRule>
    <cfRule type="cellIs" dxfId="12" priority="3" operator="equal">
      <formula>25</formula>
    </cfRule>
  </conditionalFormatting>
  <pageMargins left="0.15748031496062992" right="0.15748031496062992" top="0.19685039370078741" bottom="0.59" header="0.11811023622047245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17"/>
  <sheetViews>
    <sheetView workbookViewId="0"/>
  </sheetViews>
  <sheetFormatPr defaultRowHeight="12.75" x14ac:dyDescent="0.2"/>
  <cols>
    <col min="2" max="2" width="9.140625" style="23"/>
    <col min="3" max="3" width="19.5703125" style="23" bestFit="1" customWidth="1"/>
    <col min="5" max="5" width="4.85546875" bestFit="1" customWidth="1"/>
    <col min="6" max="20" width="5.28515625" customWidth="1"/>
  </cols>
  <sheetData>
    <row r="1" spans="1:20" ht="19.5" customHeight="1" x14ac:dyDescent="0.2">
      <c r="A1" s="1">
        <v>2019</v>
      </c>
      <c r="B1" s="44" t="s">
        <v>13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2"/>
      <c r="P1" s="2"/>
      <c r="Q1" s="2"/>
      <c r="R1" s="2"/>
      <c r="S1" s="2"/>
      <c r="T1" s="2"/>
    </row>
    <row r="2" spans="1:20" ht="20.25" thickBot="1" x14ac:dyDescent="0.25">
      <c r="A2" s="3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2"/>
      <c r="P2" s="2"/>
      <c r="Q2" s="2"/>
      <c r="R2" s="2"/>
      <c r="S2" s="2"/>
      <c r="T2" s="2"/>
    </row>
    <row r="3" spans="1:20" ht="27" customHeight="1" thickTop="1" thickBot="1" x14ac:dyDescent="0.25">
      <c r="A3" s="57" t="s">
        <v>8</v>
      </c>
      <c r="B3" s="62" t="s">
        <v>9</v>
      </c>
      <c r="C3" s="22" t="s">
        <v>11</v>
      </c>
      <c r="D3" s="54" t="s">
        <v>4</v>
      </c>
      <c r="E3" s="48" t="s">
        <v>12</v>
      </c>
      <c r="F3" s="46">
        <v>43561</v>
      </c>
      <c r="G3" s="46"/>
      <c r="H3" s="46"/>
      <c r="I3" s="46">
        <v>43596</v>
      </c>
      <c r="J3" s="47"/>
      <c r="K3" s="47"/>
      <c r="L3" s="46">
        <v>43638</v>
      </c>
      <c r="M3" s="47"/>
      <c r="N3" s="47"/>
      <c r="O3" s="42">
        <v>43722</v>
      </c>
      <c r="P3" s="43"/>
      <c r="Q3" s="43"/>
      <c r="R3" s="42">
        <v>43729</v>
      </c>
      <c r="S3" s="43"/>
      <c r="T3" s="43"/>
    </row>
    <row r="4" spans="1:20" ht="21" thickTop="1" thickBot="1" x14ac:dyDescent="0.25">
      <c r="A4" s="58"/>
      <c r="B4" s="64"/>
      <c r="C4" s="17" t="s">
        <v>3</v>
      </c>
      <c r="D4" s="65"/>
      <c r="E4" s="49"/>
      <c r="F4" s="18" t="s">
        <v>5</v>
      </c>
      <c r="G4" s="19" t="s">
        <v>6</v>
      </c>
      <c r="H4" s="20" t="s">
        <v>7</v>
      </c>
      <c r="I4" s="18" t="s">
        <v>5</v>
      </c>
      <c r="J4" s="19" t="s">
        <v>6</v>
      </c>
      <c r="K4" s="21" t="s">
        <v>7</v>
      </c>
      <c r="L4" s="11" t="s">
        <v>5</v>
      </c>
      <c r="M4" s="6" t="s">
        <v>6</v>
      </c>
      <c r="N4" s="7" t="s">
        <v>7</v>
      </c>
      <c r="O4" s="8" t="s">
        <v>5</v>
      </c>
      <c r="P4" s="9" t="s">
        <v>6</v>
      </c>
      <c r="Q4" s="10" t="s">
        <v>7</v>
      </c>
      <c r="R4" s="8" t="s">
        <v>5</v>
      </c>
      <c r="S4" s="9" t="s">
        <v>6</v>
      </c>
      <c r="T4" s="10" t="s">
        <v>7</v>
      </c>
    </row>
    <row r="5" spans="1:20" ht="17.100000000000001" customHeight="1" thickTop="1" x14ac:dyDescent="0.2">
      <c r="A5" s="15">
        <v>1</v>
      </c>
      <c r="B5" s="31">
        <v>65</v>
      </c>
      <c r="C5" s="41" t="s">
        <v>29</v>
      </c>
      <c r="D5" s="31">
        <f>SUM(F5:T5)</f>
        <v>300</v>
      </c>
      <c r="E5" s="31"/>
      <c r="F5" s="27">
        <v>25</v>
      </c>
      <c r="G5" s="27">
        <v>25</v>
      </c>
      <c r="H5" s="33">
        <v>25</v>
      </c>
      <c r="I5" s="27">
        <v>25</v>
      </c>
      <c r="J5" s="27">
        <v>25</v>
      </c>
      <c r="K5" s="33">
        <v>25</v>
      </c>
      <c r="L5" s="27">
        <v>25</v>
      </c>
      <c r="M5" s="27">
        <v>25</v>
      </c>
      <c r="N5" s="33">
        <v>25</v>
      </c>
      <c r="O5" s="27">
        <v>25</v>
      </c>
      <c r="P5" s="27">
        <v>25</v>
      </c>
      <c r="Q5" s="33">
        <v>25</v>
      </c>
      <c r="R5" s="27" t="s">
        <v>18</v>
      </c>
      <c r="S5" s="27" t="s">
        <v>18</v>
      </c>
      <c r="T5" s="33"/>
    </row>
    <row r="6" spans="1:20" ht="17.100000000000001" customHeight="1" x14ac:dyDescent="0.2">
      <c r="A6" s="16">
        <f t="shared" ref="A6:A17" si="0">SUM(A5+1)</f>
        <v>2</v>
      </c>
      <c r="B6" s="28">
        <v>7</v>
      </c>
      <c r="C6" s="28" t="s">
        <v>25</v>
      </c>
      <c r="D6" s="28">
        <f>SUM(F6:T6)</f>
        <v>235</v>
      </c>
      <c r="E6" s="28">
        <f>SUM(D5-D6)</f>
        <v>65</v>
      </c>
      <c r="F6" s="29">
        <v>12</v>
      </c>
      <c r="G6" s="29">
        <v>11</v>
      </c>
      <c r="H6" s="32">
        <v>10</v>
      </c>
      <c r="I6" s="29">
        <v>0</v>
      </c>
      <c r="J6" s="29">
        <v>14</v>
      </c>
      <c r="K6" s="32">
        <v>16</v>
      </c>
      <c r="L6" s="29">
        <v>20</v>
      </c>
      <c r="M6" s="29">
        <v>20</v>
      </c>
      <c r="N6" s="32">
        <v>20</v>
      </c>
      <c r="O6" s="29">
        <v>18</v>
      </c>
      <c r="P6" s="29">
        <v>18</v>
      </c>
      <c r="Q6" s="32">
        <v>18</v>
      </c>
      <c r="R6" s="29">
        <v>20</v>
      </c>
      <c r="S6" s="29">
        <v>20</v>
      </c>
      <c r="T6" s="32">
        <v>18</v>
      </c>
    </row>
    <row r="7" spans="1:20" ht="17.100000000000001" customHeight="1" x14ac:dyDescent="0.2">
      <c r="A7" s="16">
        <f t="shared" si="0"/>
        <v>3</v>
      </c>
      <c r="B7" s="28">
        <v>110</v>
      </c>
      <c r="C7" s="28" t="s">
        <v>31</v>
      </c>
      <c r="D7" s="28">
        <f>SUM(F7:T7)</f>
        <v>160</v>
      </c>
      <c r="E7" s="28">
        <f>SUM(D6-D7)</f>
        <v>75</v>
      </c>
      <c r="F7" s="29">
        <v>20</v>
      </c>
      <c r="G7" s="29">
        <v>14</v>
      </c>
      <c r="H7" s="32">
        <v>20</v>
      </c>
      <c r="I7" s="29">
        <v>20</v>
      </c>
      <c r="J7" s="29">
        <v>20</v>
      </c>
      <c r="K7" s="32">
        <v>0</v>
      </c>
      <c r="L7" s="29">
        <v>22</v>
      </c>
      <c r="M7" s="29">
        <v>22</v>
      </c>
      <c r="N7" s="32">
        <v>22</v>
      </c>
      <c r="O7" s="29" t="s">
        <v>18</v>
      </c>
      <c r="P7" s="29" t="s">
        <v>18</v>
      </c>
      <c r="Q7" s="32" t="s">
        <v>18</v>
      </c>
      <c r="R7" s="29" t="s">
        <v>18</v>
      </c>
      <c r="S7" s="29" t="s">
        <v>18</v>
      </c>
      <c r="T7" s="32"/>
    </row>
    <row r="8" spans="1:20" ht="17.100000000000001" customHeight="1" x14ac:dyDescent="0.2">
      <c r="A8" s="16">
        <f t="shared" si="0"/>
        <v>4</v>
      </c>
      <c r="B8" s="28">
        <v>925</v>
      </c>
      <c r="C8" s="28" t="s">
        <v>63</v>
      </c>
      <c r="D8" s="28">
        <f>SUM(F8:T8)</f>
        <v>139</v>
      </c>
      <c r="E8" s="28">
        <f>SUM(D7-D8)</f>
        <v>21</v>
      </c>
      <c r="F8" s="29">
        <v>16</v>
      </c>
      <c r="G8" s="29">
        <v>22</v>
      </c>
      <c r="H8" s="32">
        <v>18</v>
      </c>
      <c r="I8" s="29">
        <v>18</v>
      </c>
      <c r="J8" s="29">
        <v>18</v>
      </c>
      <c r="K8" s="32" t="s">
        <v>18</v>
      </c>
      <c r="L8" s="29" t="s">
        <v>18</v>
      </c>
      <c r="M8" s="29" t="s">
        <v>18</v>
      </c>
      <c r="N8" s="32" t="s">
        <v>18</v>
      </c>
      <c r="O8" s="29" t="s">
        <v>18</v>
      </c>
      <c r="P8" s="29" t="s">
        <v>18</v>
      </c>
      <c r="Q8" s="32" t="s">
        <v>18</v>
      </c>
      <c r="R8" s="29">
        <v>0</v>
      </c>
      <c r="S8" s="29">
        <v>25</v>
      </c>
      <c r="T8" s="32">
        <v>22</v>
      </c>
    </row>
    <row r="9" spans="1:20" ht="17.100000000000001" customHeight="1" x14ac:dyDescent="0.2">
      <c r="A9" s="16">
        <f t="shared" si="0"/>
        <v>5</v>
      </c>
      <c r="B9" s="28">
        <v>7</v>
      </c>
      <c r="C9" s="28" t="s">
        <v>109</v>
      </c>
      <c r="D9" s="28">
        <f>SUM(F9:T9)</f>
        <v>138</v>
      </c>
      <c r="E9" s="28">
        <f>SUM(D8-D9)</f>
        <v>1</v>
      </c>
      <c r="F9" s="29" t="s">
        <v>18</v>
      </c>
      <c r="G9" s="30" t="s">
        <v>18</v>
      </c>
      <c r="H9" s="32" t="s">
        <v>18</v>
      </c>
      <c r="I9" s="29" t="s">
        <v>18</v>
      </c>
      <c r="J9" s="30" t="s">
        <v>18</v>
      </c>
      <c r="K9" s="32" t="s">
        <v>18</v>
      </c>
      <c r="L9" s="29" t="s">
        <v>18</v>
      </c>
      <c r="M9" s="30" t="s">
        <v>18</v>
      </c>
      <c r="N9" s="32" t="s">
        <v>18</v>
      </c>
      <c r="O9" s="29">
        <v>22</v>
      </c>
      <c r="P9" s="30">
        <v>22</v>
      </c>
      <c r="Q9" s="32">
        <v>22</v>
      </c>
      <c r="R9" s="29">
        <v>25</v>
      </c>
      <c r="S9" s="30">
        <v>22</v>
      </c>
      <c r="T9" s="32">
        <v>25</v>
      </c>
    </row>
    <row r="10" spans="1:20" ht="17.100000000000001" customHeight="1" x14ac:dyDescent="0.2">
      <c r="A10" s="16">
        <f t="shared" si="0"/>
        <v>6</v>
      </c>
      <c r="B10" s="28">
        <v>47</v>
      </c>
      <c r="C10" s="28" t="s">
        <v>21</v>
      </c>
      <c r="D10" s="28">
        <f>SUM(F10:T10)</f>
        <v>112</v>
      </c>
      <c r="E10" s="28">
        <f>SUM(D9-D10)</f>
        <v>26</v>
      </c>
      <c r="F10" s="38">
        <v>15</v>
      </c>
      <c r="G10" s="38">
        <v>20</v>
      </c>
      <c r="H10" s="39">
        <v>11</v>
      </c>
      <c r="I10" s="38">
        <v>22</v>
      </c>
      <c r="J10" s="38">
        <v>22</v>
      </c>
      <c r="K10" s="39">
        <v>22</v>
      </c>
      <c r="L10" s="38" t="s">
        <v>18</v>
      </c>
      <c r="M10" s="38" t="s">
        <v>18</v>
      </c>
      <c r="N10" s="39" t="s">
        <v>18</v>
      </c>
      <c r="O10" s="38" t="s">
        <v>18</v>
      </c>
      <c r="P10" s="38" t="s">
        <v>18</v>
      </c>
      <c r="Q10" s="39" t="s">
        <v>18</v>
      </c>
      <c r="R10" s="38" t="s">
        <v>18</v>
      </c>
      <c r="S10" s="38" t="s">
        <v>18</v>
      </c>
      <c r="T10" s="39"/>
    </row>
    <row r="11" spans="1:20" ht="17.100000000000001" customHeight="1" x14ac:dyDescent="0.2">
      <c r="A11" s="16">
        <f t="shared" si="0"/>
        <v>7</v>
      </c>
      <c r="B11" s="28">
        <v>155</v>
      </c>
      <c r="C11" s="28" t="s">
        <v>64</v>
      </c>
      <c r="D11" s="28">
        <f>SUM(F11:T11)</f>
        <v>97</v>
      </c>
      <c r="E11" s="28">
        <f>SUM(D10-D11)</f>
        <v>15</v>
      </c>
      <c r="F11" s="29">
        <v>13</v>
      </c>
      <c r="G11" s="29">
        <v>16</v>
      </c>
      <c r="H11" s="32">
        <v>16</v>
      </c>
      <c r="I11" s="29">
        <v>16</v>
      </c>
      <c r="J11" s="29">
        <v>16</v>
      </c>
      <c r="K11" s="32">
        <v>20</v>
      </c>
      <c r="L11" s="29" t="s">
        <v>18</v>
      </c>
      <c r="M11" s="29" t="s">
        <v>18</v>
      </c>
      <c r="N11" s="32" t="s">
        <v>18</v>
      </c>
      <c r="O11" s="29" t="s">
        <v>18</v>
      </c>
      <c r="P11" s="29" t="s">
        <v>18</v>
      </c>
      <c r="Q11" s="32" t="s">
        <v>18</v>
      </c>
      <c r="R11" s="29" t="s">
        <v>18</v>
      </c>
      <c r="S11" s="29" t="s">
        <v>18</v>
      </c>
      <c r="T11" s="32"/>
    </row>
    <row r="12" spans="1:20" ht="17.100000000000001" customHeight="1" x14ac:dyDescent="0.2">
      <c r="A12" s="16">
        <f t="shared" si="0"/>
        <v>8</v>
      </c>
      <c r="B12" s="28">
        <v>23</v>
      </c>
      <c r="C12" s="28" t="s">
        <v>22</v>
      </c>
      <c r="D12" s="28">
        <f>SUM(F12:T12)</f>
        <v>92</v>
      </c>
      <c r="E12" s="28">
        <f>SUM(D11-D12)</f>
        <v>5</v>
      </c>
      <c r="F12" s="29">
        <v>18</v>
      </c>
      <c r="G12" s="29">
        <v>0</v>
      </c>
      <c r="H12" s="32">
        <v>14</v>
      </c>
      <c r="I12" s="29" t="s">
        <v>18</v>
      </c>
      <c r="J12" s="29" t="s">
        <v>18</v>
      </c>
      <c r="K12" s="32" t="s">
        <v>18</v>
      </c>
      <c r="L12" s="29" t="s">
        <v>18</v>
      </c>
      <c r="M12" s="29" t="s">
        <v>18</v>
      </c>
      <c r="N12" s="32" t="s">
        <v>18</v>
      </c>
      <c r="O12" s="29" t="s">
        <v>18</v>
      </c>
      <c r="P12" s="29" t="s">
        <v>18</v>
      </c>
      <c r="Q12" s="32" t="s">
        <v>18</v>
      </c>
      <c r="R12" s="29">
        <v>22</v>
      </c>
      <c r="S12" s="29">
        <v>18</v>
      </c>
      <c r="T12" s="32">
        <v>20</v>
      </c>
    </row>
    <row r="13" spans="1:20" ht="17.100000000000001" customHeight="1" x14ac:dyDescent="0.2">
      <c r="A13" s="16">
        <f t="shared" si="0"/>
        <v>9</v>
      </c>
      <c r="B13" s="28">
        <v>20</v>
      </c>
      <c r="C13" s="28" t="s">
        <v>26</v>
      </c>
      <c r="D13" s="28">
        <f>SUM(F13:T13)</f>
        <v>84</v>
      </c>
      <c r="E13" s="28">
        <f>SUM(D12-D13)</f>
        <v>8</v>
      </c>
      <c r="F13" s="29">
        <v>0</v>
      </c>
      <c r="G13" s="29">
        <v>12</v>
      </c>
      <c r="H13" s="32">
        <v>12</v>
      </c>
      <c r="I13" s="29" t="s">
        <v>18</v>
      </c>
      <c r="J13" s="29" t="s">
        <v>18</v>
      </c>
      <c r="K13" s="32" t="s">
        <v>18</v>
      </c>
      <c r="L13" s="29" t="s">
        <v>18</v>
      </c>
      <c r="M13" s="29" t="s">
        <v>18</v>
      </c>
      <c r="N13" s="32" t="s">
        <v>18</v>
      </c>
      <c r="O13" s="29">
        <v>20</v>
      </c>
      <c r="P13" s="29">
        <v>20</v>
      </c>
      <c r="Q13" s="32">
        <v>20</v>
      </c>
      <c r="R13" s="29" t="s">
        <v>18</v>
      </c>
      <c r="S13" s="29" t="s">
        <v>18</v>
      </c>
      <c r="T13" s="32"/>
    </row>
    <row r="14" spans="1:20" ht="17.100000000000001" customHeight="1" x14ac:dyDescent="0.2">
      <c r="A14" s="16">
        <f t="shared" si="0"/>
        <v>10</v>
      </c>
      <c r="B14" s="28">
        <v>17</v>
      </c>
      <c r="C14" s="28" t="s">
        <v>27</v>
      </c>
      <c r="D14" s="28">
        <f>SUM(F14:T14)</f>
        <v>78</v>
      </c>
      <c r="E14" s="28">
        <f>SUM(D13-D14)</f>
        <v>6</v>
      </c>
      <c r="F14" s="29">
        <v>0</v>
      </c>
      <c r="G14" s="29">
        <v>15</v>
      </c>
      <c r="H14" s="32">
        <v>15</v>
      </c>
      <c r="I14" s="29">
        <v>15</v>
      </c>
      <c r="J14" s="29">
        <v>15</v>
      </c>
      <c r="K14" s="32">
        <v>18</v>
      </c>
      <c r="L14" s="29" t="s">
        <v>18</v>
      </c>
      <c r="M14" s="29" t="s">
        <v>18</v>
      </c>
      <c r="N14" s="32" t="s">
        <v>18</v>
      </c>
      <c r="O14" s="29" t="s">
        <v>18</v>
      </c>
      <c r="P14" s="29" t="s">
        <v>18</v>
      </c>
      <c r="Q14" s="32" t="s">
        <v>18</v>
      </c>
      <c r="R14" s="29" t="s">
        <v>18</v>
      </c>
      <c r="S14" s="29" t="s">
        <v>18</v>
      </c>
      <c r="T14" s="32"/>
    </row>
    <row r="15" spans="1:20" ht="17.100000000000001" customHeight="1" x14ac:dyDescent="0.2">
      <c r="A15" s="16">
        <f t="shared" si="0"/>
        <v>11</v>
      </c>
      <c r="B15" s="28">
        <v>25</v>
      </c>
      <c r="C15" s="28" t="s">
        <v>62</v>
      </c>
      <c r="D15" s="28">
        <f>SUM(F15:T15)</f>
        <v>62</v>
      </c>
      <c r="E15" s="28">
        <f>SUM(D14-D15)</f>
        <v>16</v>
      </c>
      <c r="F15" s="29">
        <v>22</v>
      </c>
      <c r="G15" s="29">
        <v>18</v>
      </c>
      <c r="H15" s="32">
        <v>22</v>
      </c>
      <c r="I15" s="29" t="s">
        <v>18</v>
      </c>
      <c r="J15" s="29" t="s">
        <v>18</v>
      </c>
      <c r="K15" s="32" t="s">
        <v>18</v>
      </c>
      <c r="L15" s="29" t="s">
        <v>18</v>
      </c>
      <c r="M15" s="29" t="s">
        <v>18</v>
      </c>
      <c r="N15" s="32" t="s">
        <v>18</v>
      </c>
      <c r="O15" s="29" t="s">
        <v>18</v>
      </c>
      <c r="P15" s="29" t="s">
        <v>18</v>
      </c>
      <c r="Q15" s="32" t="s">
        <v>18</v>
      </c>
      <c r="R15" s="29" t="s">
        <v>18</v>
      </c>
      <c r="S15" s="29" t="s">
        <v>18</v>
      </c>
      <c r="T15" s="32"/>
    </row>
    <row r="16" spans="1:20" ht="17.100000000000001" customHeight="1" x14ac:dyDescent="0.2">
      <c r="A16" s="16">
        <f t="shared" si="0"/>
        <v>12</v>
      </c>
      <c r="B16" s="28">
        <v>27</v>
      </c>
      <c r="C16" s="28" t="s">
        <v>65</v>
      </c>
      <c r="D16" s="28">
        <f>SUM(F16:T16)</f>
        <v>40</v>
      </c>
      <c r="E16" s="28">
        <f>SUM(D15-D16)</f>
        <v>22</v>
      </c>
      <c r="F16" s="29">
        <v>14</v>
      </c>
      <c r="G16" s="29">
        <v>13</v>
      </c>
      <c r="H16" s="32">
        <v>13</v>
      </c>
      <c r="I16" s="29" t="s">
        <v>18</v>
      </c>
      <c r="J16" s="29" t="s">
        <v>18</v>
      </c>
      <c r="K16" s="32" t="s">
        <v>18</v>
      </c>
      <c r="L16" s="29" t="s">
        <v>18</v>
      </c>
      <c r="M16" s="29" t="s">
        <v>18</v>
      </c>
      <c r="N16" s="32" t="s">
        <v>18</v>
      </c>
      <c r="O16" s="29" t="s">
        <v>18</v>
      </c>
      <c r="P16" s="29" t="s">
        <v>18</v>
      </c>
      <c r="Q16" s="32" t="s">
        <v>18</v>
      </c>
      <c r="R16" s="29" t="s">
        <v>18</v>
      </c>
      <c r="S16" s="29" t="s">
        <v>18</v>
      </c>
      <c r="T16" s="32"/>
    </row>
    <row r="17" spans="1:20" ht="17.100000000000001" customHeight="1" x14ac:dyDescent="0.2">
      <c r="A17" s="16">
        <f t="shared" si="0"/>
        <v>13</v>
      </c>
      <c r="B17" s="28">
        <v>22</v>
      </c>
      <c r="C17" s="28" t="s">
        <v>95</v>
      </c>
      <c r="D17" s="28">
        <f>SUM(F17:T17)</f>
        <v>18</v>
      </c>
      <c r="E17" s="28">
        <f>SUM(D16-D17)</f>
        <v>22</v>
      </c>
      <c r="F17" s="29" t="s">
        <v>18</v>
      </c>
      <c r="G17" s="29" t="s">
        <v>18</v>
      </c>
      <c r="H17" s="32" t="s">
        <v>18</v>
      </c>
      <c r="I17" s="29" t="s">
        <v>18</v>
      </c>
      <c r="J17" s="29" t="s">
        <v>18</v>
      </c>
      <c r="K17" s="32" t="s">
        <v>18</v>
      </c>
      <c r="L17" s="29">
        <v>0</v>
      </c>
      <c r="M17" s="29">
        <v>18</v>
      </c>
      <c r="N17" s="32">
        <v>0</v>
      </c>
      <c r="O17" s="29" t="s">
        <v>18</v>
      </c>
      <c r="P17" s="29" t="s">
        <v>18</v>
      </c>
      <c r="Q17" s="32" t="s">
        <v>18</v>
      </c>
      <c r="R17" s="29" t="s">
        <v>18</v>
      </c>
      <c r="S17" s="29" t="s">
        <v>18</v>
      </c>
      <c r="T17" s="32"/>
    </row>
  </sheetData>
  <sortState ref="B6:T17">
    <sortCondition descending="1" ref="D5:D17"/>
    <sortCondition descending="1" ref="T5:T17"/>
  </sortState>
  <mergeCells count="11">
    <mergeCell ref="A3:A4"/>
    <mergeCell ref="B3:B4"/>
    <mergeCell ref="D3:D4"/>
    <mergeCell ref="F3:H3"/>
    <mergeCell ref="B1:N1"/>
    <mergeCell ref="B2:N2"/>
    <mergeCell ref="I3:K3"/>
    <mergeCell ref="L3:N3"/>
    <mergeCell ref="R3:T3"/>
    <mergeCell ref="O3:Q3"/>
    <mergeCell ref="E3:E4"/>
  </mergeCells>
  <phoneticPr fontId="0" type="noConversion"/>
  <conditionalFormatting sqref="F5:T17">
    <cfRule type="cellIs" dxfId="11" priority="1" operator="equal">
      <formula>20</formula>
    </cfRule>
    <cfRule type="cellIs" dxfId="10" priority="2" operator="equal">
      <formula>22</formula>
    </cfRule>
    <cfRule type="cellIs" dxfId="9" priority="3" operator="equal">
      <formula>25</formula>
    </cfRule>
  </conditionalFormatting>
  <pageMargins left="0.15748031496062992" right="0.15748031496062992" top="0.19685039370078741" bottom="0.98425196850393704" header="0.11811023622047245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18"/>
  <sheetViews>
    <sheetView showGridLines="0" workbookViewId="0"/>
  </sheetViews>
  <sheetFormatPr defaultRowHeight="12.75" x14ac:dyDescent="0.2"/>
  <cols>
    <col min="2" max="2" width="9.140625" style="23"/>
    <col min="3" max="3" width="19.5703125" style="23" bestFit="1" customWidth="1"/>
    <col min="5" max="5" width="4.85546875" bestFit="1" customWidth="1"/>
    <col min="6" max="8" width="5.28515625" style="23" customWidth="1"/>
    <col min="9" max="20" width="5.28515625" customWidth="1"/>
  </cols>
  <sheetData>
    <row r="1" spans="1:20" ht="19.5" customHeight="1" x14ac:dyDescent="0.2">
      <c r="A1" s="1">
        <v>2019</v>
      </c>
      <c r="B1" s="44" t="s">
        <v>13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2"/>
      <c r="P1" s="2"/>
      <c r="Q1" s="2"/>
      <c r="R1" s="2"/>
      <c r="S1" s="2"/>
      <c r="T1" s="2"/>
    </row>
    <row r="2" spans="1:20" ht="20.25" thickBot="1" x14ac:dyDescent="0.25">
      <c r="A2" s="3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2"/>
      <c r="P2" s="2"/>
      <c r="Q2" s="2"/>
      <c r="R2" s="2"/>
      <c r="S2" s="2"/>
      <c r="T2" s="2"/>
    </row>
    <row r="3" spans="1:20" ht="27" customHeight="1" thickTop="1" thickBot="1" x14ac:dyDescent="0.25">
      <c r="A3" s="50" t="s">
        <v>8</v>
      </c>
      <c r="B3" s="50" t="s">
        <v>9</v>
      </c>
      <c r="C3" s="4" t="s">
        <v>2</v>
      </c>
      <c r="D3" s="67" t="s">
        <v>4</v>
      </c>
      <c r="E3" s="48" t="s">
        <v>12</v>
      </c>
      <c r="F3" s="46">
        <v>43561</v>
      </c>
      <c r="G3" s="46"/>
      <c r="H3" s="46"/>
      <c r="I3" s="46">
        <v>43596</v>
      </c>
      <c r="J3" s="47"/>
      <c r="K3" s="47"/>
      <c r="L3" s="46">
        <v>43638</v>
      </c>
      <c r="M3" s="47"/>
      <c r="N3" s="47"/>
      <c r="O3" s="42">
        <v>43722</v>
      </c>
      <c r="P3" s="43"/>
      <c r="Q3" s="43"/>
      <c r="R3" s="42">
        <v>43729</v>
      </c>
      <c r="S3" s="43"/>
      <c r="T3" s="43"/>
    </row>
    <row r="4" spans="1:20" ht="18.75" customHeight="1" thickTop="1" thickBot="1" x14ac:dyDescent="0.25">
      <c r="A4" s="51"/>
      <c r="B4" s="66"/>
      <c r="C4" s="12" t="s">
        <v>3</v>
      </c>
      <c r="D4" s="68"/>
      <c r="E4" s="56"/>
      <c r="F4" s="24" t="s">
        <v>5</v>
      </c>
      <c r="G4" s="24" t="s">
        <v>6</v>
      </c>
      <c r="H4" s="24" t="s">
        <v>7</v>
      </c>
      <c r="I4" s="24" t="s">
        <v>5</v>
      </c>
      <c r="J4" s="24" t="s">
        <v>6</v>
      </c>
      <c r="K4" s="24" t="s">
        <v>7</v>
      </c>
      <c r="L4" s="11" t="s">
        <v>5</v>
      </c>
      <c r="M4" s="6" t="s">
        <v>6</v>
      </c>
      <c r="N4" s="7" t="s">
        <v>7</v>
      </c>
      <c r="O4" s="8" t="s">
        <v>5</v>
      </c>
      <c r="P4" s="9" t="s">
        <v>6</v>
      </c>
      <c r="Q4" s="10" t="s">
        <v>7</v>
      </c>
      <c r="R4" s="8" t="s">
        <v>5</v>
      </c>
      <c r="S4" s="9" t="s">
        <v>6</v>
      </c>
      <c r="T4" s="10" t="s">
        <v>7</v>
      </c>
    </row>
    <row r="5" spans="1:20" ht="17.100000000000001" customHeight="1" thickTop="1" x14ac:dyDescent="0.2">
      <c r="A5" s="25">
        <v>1</v>
      </c>
      <c r="B5" s="26">
        <v>5</v>
      </c>
      <c r="C5" s="69" t="s">
        <v>59</v>
      </c>
      <c r="D5" s="26">
        <f>SUM(F5:T5)</f>
        <v>352</v>
      </c>
      <c r="E5" s="26"/>
      <c r="F5" s="27">
        <v>22</v>
      </c>
      <c r="G5" s="27">
        <v>22</v>
      </c>
      <c r="H5" s="33">
        <v>20</v>
      </c>
      <c r="I5" s="27">
        <v>25</v>
      </c>
      <c r="J5" s="27">
        <v>25</v>
      </c>
      <c r="K5" s="33">
        <v>22</v>
      </c>
      <c r="L5" s="27">
        <v>25</v>
      </c>
      <c r="M5" s="27">
        <v>25</v>
      </c>
      <c r="N5" s="33">
        <v>25</v>
      </c>
      <c r="O5" s="27">
        <v>22</v>
      </c>
      <c r="P5" s="27">
        <v>22</v>
      </c>
      <c r="Q5" s="33">
        <v>25</v>
      </c>
      <c r="R5" s="27">
        <v>22</v>
      </c>
      <c r="S5" s="27">
        <v>25</v>
      </c>
      <c r="T5" s="33">
        <v>25</v>
      </c>
    </row>
    <row r="6" spans="1:20" ht="17.100000000000001" customHeight="1" x14ac:dyDescent="0.2">
      <c r="A6" s="14">
        <f>SUM(A5+1)</f>
        <v>2</v>
      </c>
      <c r="B6" s="28">
        <v>21</v>
      </c>
      <c r="C6" s="40" t="s">
        <v>20</v>
      </c>
      <c r="D6" s="28">
        <f>SUM(F6:T6)</f>
        <v>323</v>
      </c>
      <c r="E6" s="28">
        <f>(D5-D6)</f>
        <v>29</v>
      </c>
      <c r="F6" s="29">
        <v>25</v>
      </c>
      <c r="G6" s="29">
        <v>25</v>
      </c>
      <c r="H6" s="32">
        <v>25</v>
      </c>
      <c r="I6" s="29">
        <v>22</v>
      </c>
      <c r="J6" s="29">
        <v>22</v>
      </c>
      <c r="K6" s="32">
        <v>25</v>
      </c>
      <c r="L6" s="29">
        <v>0</v>
      </c>
      <c r="M6" s="29">
        <v>20</v>
      </c>
      <c r="N6" s="32">
        <v>20</v>
      </c>
      <c r="O6" s="29">
        <v>25</v>
      </c>
      <c r="P6" s="29">
        <v>25</v>
      </c>
      <c r="Q6" s="32">
        <v>20</v>
      </c>
      <c r="R6" s="29">
        <v>25</v>
      </c>
      <c r="S6" s="29">
        <v>22</v>
      </c>
      <c r="T6" s="32">
        <v>22</v>
      </c>
    </row>
    <row r="7" spans="1:20" ht="17.100000000000001" customHeight="1" x14ac:dyDescent="0.2">
      <c r="A7" s="14">
        <f t="shared" ref="A7:A18" si="0">SUM(A6+1)</f>
        <v>3</v>
      </c>
      <c r="B7" s="28">
        <v>143</v>
      </c>
      <c r="C7" s="28" t="s">
        <v>19</v>
      </c>
      <c r="D7" s="28">
        <f>SUM(F7:T7)</f>
        <v>276</v>
      </c>
      <c r="E7" s="28">
        <f>(D6-D7)</f>
        <v>47</v>
      </c>
      <c r="F7" s="29">
        <v>18</v>
      </c>
      <c r="G7" s="29">
        <v>18</v>
      </c>
      <c r="H7" s="32">
        <v>16</v>
      </c>
      <c r="I7" s="29">
        <v>18</v>
      </c>
      <c r="J7" s="29">
        <v>18</v>
      </c>
      <c r="K7" s="32">
        <v>16</v>
      </c>
      <c r="L7" s="29">
        <v>20</v>
      </c>
      <c r="M7" s="29">
        <v>18</v>
      </c>
      <c r="N7" s="32">
        <v>18</v>
      </c>
      <c r="O7" s="29">
        <v>20</v>
      </c>
      <c r="P7" s="29">
        <v>20</v>
      </c>
      <c r="Q7" s="32">
        <v>22</v>
      </c>
      <c r="R7" s="29">
        <v>18</v>
      </c>
      <c r="S7" s="29">
        <v>18</v>
      </c>
      <c r="T7" s="32">
        <v>18</v>
      </c>
    </row>
    <row r="8" spans="1:20" ht="17.100000000000001" customHeight="1" x14ac:dyDescent="0.2">
      <c r="A8" s="14">
        <f t="shared" si="0"/>
        <v>4</v>
      </c>
      <c r="B8" s="28">
        <v>151</v>
      </c>
      <c r="C8" s="28" t="s">
        <v>24</v>
      </c>
      <c r="D8" s="28">
        <f>SUM(F8:T8)</f>
        <v>233</v>
      </c>
      <c r="E8" s="28">
        <f>(D7-D8)</f>
        <v>43</v>
      </c>
      <c r="F8" s="29">
        <v>16</v>
      </c>
      <c r="G8" s="29">
        <v>15</v>
      </c>
      <c r="H8" s="32">
        <v>15</v>
      </c>
      <c r="I8" s="29">
        <v>16</v>
      </c>
      <c r="J8" s="29">
        <v>16</v>
      </c>
      <c r="K8" s="32">
        <v>18</v>
      </c>
      <c r="L8" s="29">
        <v>18</v>
      </c>
      <c r="M8" s="29">
        <v>16</v>
      </c>
      <c r="N8" s="32">
        <v>16</v>
      </c>
      <c r="O8" s="29">
        <v>14</v>
      </c>
      <c r="P8" s="29">
        <v>15</v>
      </c>
      <c r="Q8" s="32">
        <v>16</v>
      </c>
      <c r="R8" s="29">
        <v>14</v>
      </c>
      <c r="S8" s="29">
        <v>13</v>
      </c>
      <c r="T8" s="32">
        <v>15</v>
      </c>
    </row>
    <row r="9" spans="1:20" ht="17.100000000000001" customHeight="1" x14ac:dyDescent="0.2">
      <c r="A9" s="14">
        <f t="shared" si="0"/>
        <v>5</v>
      </c>
      <c r="B9" s="28">
        <v>33</v>
      </c>
      <c r="C9" s="28" t="s">
        <v>23</v>
      </c>
      <c r="D9" s="28">
        <f>SUM(F9:T9)</f>
        <v>182</v>
      </c>
      <c r="E9" s="28">
        <f>(D8-D9)</f>
        <v>51</v>
      </c>
      <c r="F9" s="29">
        <v>20</v>
      </c>
      <c r="G9" s="29">
        <v>20</v>
      </c>
      <c r="H9" s="32">
        <v>22</v>
      </c>
      <c r="I9" s="29">
        <v>20</v>
      </c>
      <c r="J9" s="29">
        <v>20</v>
      </c>
      <c r="K9" s="32">
        <v>20</v>
      </c>
      <c r="L9" s="29" t="s">
        <v>18</v>
      </c>
      <c r="M9" s="29" t="s">
        <v>18</v>
      </c>
      <c r="N9" s="32" t="s">
        <v>18</v>
      </c>
      <c r="O9" s="29" t="s">
        <v>18</v>
      </c>
      <c r="P9" s="29" t="s">
        <v>18</v>
      </c>
      <c r="Q9" s="32" t="s">
        <v>18</v>
      </c>
      <c r="R9" s="29">
        <v>20</v>
      </c>
      <c r="S9" s="29">
        <v>20</v>
      </c>
      <c r="T9" s="32">
        <v>20</v>
      </c>
    </row>
    <row r="10" spans="1:20" ht="17.100000000000001" customHeight="1" x14ac:dyDescent="0.2">
      <c r="A10" s="14">
        <f t="shared" si="0"/>
        <v>6</v>
      </c>
      <c r="B10" s="28">
        <v>3</v>
      </c>
      <c r="C10" s="28" t="s">
        <v>106</v>
      </c>
      <c r="D10" s="28">
        <f>SUM(F10:T10)</f>
        <v>134</v>
      </c>
      <c r="E10" s="28">
        <f>(D9-D10)</f>
        <v>48</v>
      </c>
      <c r="F10" s="38" t="s">
        <v>18</v>
      </c>
      <c r="G10" s="38" t="s">
        <v>18</v>
      </c>
      <c r="H10" s="39" t="s">
        <v>18</v>
      </c>
      <c r="I10" s="38" t="s">
        <v>18</v>
      </c>
      <c r="J10" s="38" t="s">
        <v>18</v>
      </c>
      <c r="K10" s="39" t="s">
        <v>18</v>
      </c>
      <c r="L10" s="38">
        <v>16</v>
      </c>
      <c r="M10" s="38">
        <v>15</v>
      </c>
      <c r="N10" s="39">
        <v>15</v>
      </c>
      <c r="O10" s="38">
        <v>16</v>
      </c>
      <c r="P10" s="38">
        <v>16</v>
      </c>
      <c r="Q10" s="39">
        <v>15</v>
      </c>
      <c r="R10" s="38">
        <v>12</v>
      </c>
      <c r="S10" s="38">
        <v>15</v>
      </c>
      <c r="T10" s="39">
        <v>14</v>
      </c>
    </row>
    <row r="11" spans="1:20" ht="17.100000000000001" customHeight="1" x14ac:dyDescent="0.2">
      <c r="A11" s="14">
        <f t="shared" si="0"/>
        <v>7</v>
      </c>
      <c r="B11" s="28">
        <v>15</v>
      </c>
      <c r="C11" s="28" t="s">
        <v>105</v>
      </c>
      <c r="D11" s="28">
        <f>SUM(F11:T11)</f>
        <v>99</v>
      </c>
      <c r="E11" s="28">
        <f>(D10-D11)</f>
        <v>35</v>
      </c>
      <c r="F11" s="29" t="s">
        <v>18</v>
      </c>
      <c r="G11" s="29" t="s">
        <v>18</v>
      </c>
      <c r="H11" s="32" t="s">
        <v>18</v>
      </c>
      <c r="I11" s="29" t="s">
        <v>18</v>
      </c>
      <c r="J11" s="29" t="s">
        <v>18</v>
      </c>
      <c r="K11" s="32" t="s">
        <v>18</v>
      </c>
      <c r="L11" s="29" t="s">
        <v>18</v>
      </c>
      <c r="M11" s="29" t="s">
        <v>18</v>
      </c>
      <c r="N11" s="32" t="s">
        <v>18</v>
      </c>
      <c r="O11" s="29">
        <v>18</v>
      </c>
      <c r="P11" s="29">
        <v>18</v>
      </c>
      <c r="Q11" s="32">
        <v>18</v>
      </c>
      <c r="R11" s="29">
        <v>15</v>
      </c>
      <c r="S11" s="29">
        <v>14</v>
      </c>
      <c r="T11" s="32">
        <v>16</v>
      </c>
    </row>
    <row r="12" spans="1:20" ht="17.100000000000001" customHeight="1" x14ac:dyDescent="0.2">
      <c r="A12" s="14">
        <f t="shared" si="0"/>
        <v>8</v>
      </c>
      <c r="B12" s="28">
        <v>98</v>
      </c>
      <c r="C12" s="28" t="s">
        <v>107</v>
      </c>
      <c r="D12" s="28">
        <f>SUM(F12:T12)</f>
        <v>83</v>
      </c>
      <c r="E12" s="28">
        <f>(D11-D12)</f>
        <v>16</v>
      </c>
      <c r="F12" s="29" t="s">
        <v>18</v>
      </c>
      <c r="G12" s="29" t="s">
        <v>18</v>
      </c>
      <c r="H12" s="32" t="s">
        <v>18</v>
      </c>
      <c r="I12" s="29" t="s">
        <v>18</v>
      </c>
      <c r="J12" s="29" t="s">
        <v>18</v>
      </c>
      <c r="K12" s="32" t="s">
        <v>18</v>
      </c>
      <c r="L12" s="29" t="s">
        <v>18</v>
      </c>
      <c r="M12" s="29" t="s">
        <v>18</v>
      </c>
      <c r="N12" s="32" t="s">
        <v>18</v>
      </c>
      <c r="O12" s="29">
        <v>13</v>
      </c>
      <c r="P12" s="29">
        <v>14</v>
      </c>
      <c r="Q12" s="32">
        <v>14</v>
      </c>
      <c r="R12" s="29">
        <v>13</v>
      </c>
      <c r="S12" s="29">
        <v>16</v>
      </c>
      <c r="T12" s="32">
        <v>13</v>
      </c>
    </row>
    <row r="13" spans="1:20" ht="17.100000000000001" customHeight="1" x14ac:dyDescent="0.2">
      <c r="A13" s="14">
        <f t="shared" si="0"/>
        <v>9</v>
      </c>
      <c r="B13" s="28">
        <v>225</v>
      </c>
      <c r="C13" s="28" t="s">
        <v>94</v>
      </c>
      <c r="D13" s="28">
        <f>SUM(F13:T13)</f>
        <v>66</v>
      </c>
      <c r="E13" s="28">
        <f>(D12-D13)</f>
        <v>17</v>
      </c>
      <c r="F13" s="29" t="s">
        <v>18</v>
      </c>
      <c r="G13" s="29" t="s">
        <v>18</v>
      </c>
      <c r="H13" s="32" t="s">
        <v>18</v>
      </c>
      <c r="I13" s="29" t="s">
        <v>18</v>
      </c>
      <c r="J13" s="29" t="s">
        <v>18</v>
      </c>
      <c r="K13" s="32" t="s">
        <v>18</v>
      </c>
      <c r="L13" s="29">
        <v>22</v>
      </c>
      <c r="M13" s="29">
        <v>22</v>
      </c>
      <c r="N13" s="32">
        <v>22</v>
      </c>
      <c r="O13" s="29" t="s">
        <v>18</v>
      </c>
      <c r="P13" s="29" t="s">
        <v>18</v>
      </c>
      <c r="Q13" s="32" t="s">
        <v>18</v>
      </c>
      <c r="R13" s="29" t="s">
        <v>18</v>
      </c>
      <c r="S13" s="29" t="s">
        <v>18</v>
      </c>
      <c r="T13" s="32" t="s">
        <v>18</v>
      </c>
    </row>
    <row r="14" spans="1:20" ht="17.100000000000001" customHeight="1" x14ac:dyDescent="0.2">
      <c r="A14" s="14">
        <f t="shared" si="0"/>
        <v>10</v>
      </c>
      <c r="B14" s="28">
        <v>197</v>
      </c>
      <c r="C14" s="28" t="s">
        <v>91</v>
      </c>
      <c r="D14" s="28">
        <f>SUM(F14:T14)</f>
        <v>45</v>
      </c>
      <c r="E14" s="28">
        <f>(D13-D14)</f>
        <v>21</v>
      </c>
      <c r="F14" s="29" t="s">
        <v>18</v>
      </c>
      <c r="G14" s="29" t="s">
        <v>18</v>
      </c>
      <c r="H14" s="32" t="s">
        <v>18</v>
      </c>
      <c r="I14" s="29">
        <v>15</v>
      </c>
      <c r="J14" s="29">
        <v>15</v>
      </c>
      <c r="K14" s="32">
        <v>15</v>
      </c>
      <c r="L14" s="29" t="s">
        <v>18</v>
      </c>
      <c r="M14" s="29" t="s">
        <v>18</v>
      </c>
      <c r="N14" s="32" t="s">
        <v>18</v>
      </c>
      <c r="O14" s="29" t="s">
        <v>18</v>
      </c>
      <c r="P14" s="29" t="s">
        <v>18</v>
      </c>
      <c r="Q14" s="32" t="s">
        <v>18</v>
      </c>
      <c r="R14" s="29" t="s">
        <v>18</v>
      </c>
      <c r="S14" s="29" t="s">
        <v>18</v>
      </c>
      <c r="T14" s="32" t="s">
        <v>18</v>
      </c>
    </row>
    <row r="15" spans="1:20" ht="17.100000000000001" customHeight="1" x14ac:dyDescent="0.2">
      <c r="A15" s="14">
        <f t="shared" si="0"/>
        <v>11</v>
      </c>
      <c r="B15" s="28">
        <v>17</v>
      </c>
      <c r="C15" s="28" t="s">
        <v>108</v>
      </c>
      <c r="D15" s="28">
        <f>SUM(F15:T15)</f>
        <v>44</v>
      </c>
      <c r="E15" s="28">
        <f>(D14-D15)</f>
        <v>1</v>
      </c>
      <c r="F15" s="29" t="s">
        <v>18</v>
      </c>
      <c r="G15" s="29" t="s">
        <v>18</v>
      </c>
      <c r="H15" s="32" t="s">
        <v>18</v>
      </c>
      <c r="I15" s="29" t="s">
        <v>18</v>
      </c>
      <c r="J15" s="29" t="s">
        <v>18</v>
      </c>
      <c r="K15" s="32" t="s">
        <v>18</v>
      </c>
      <c r="L15" s="29" t="s">
        <v>18</v>
      </c>
      <c r="M15" s="29" t="s">
        <v>18</v>
      </c>
      <c r="N15" s="32" t="s">
        <v>18</v>
      </c>
      <c r="O15" s="29">
        <v>15</v>
      </c>
      <c r="P15" s="29">
        <v>13</v>
      </c>
      <c r="Q15" s="32" t="s">
        <v>18</v>
      </c>
      <c r="R15" s="29">
        <v>16</v>
      </c>
      <c r="S15" s="29" t="s">
        <v>18</v>
      </c>
      <c r="T15" s="32" t="s">
        <v>18</v>
      </c>
    </row>
    <row r="16" spans="1:20" ht="17.100000000000001" customHeight="1" x14ac:dyDescent="0.2">
      <c r="A16" s="14">
        <f t="shared" si="0"/>
        <v>12</v>
      </c>
      <c r="B16" s="28">
        <v>53</v>
      </c>
      <c r="C16" s="28" t="s">
        <v>60</v>
      </c>
      <c r="D16" s="28">
        <f>SUM(F16:T16)</f>
        <v>43</v>
      </c>
      <c r="E16" s="28">
        <f>(D15-D16)</f>
        <v>1</v>
      </c>
      <c r="F16" s="29">
        <v>15</v>
      </c>
      <c r="G16" s="29">
        <v>14</v>
      </c>
      <c r="H16" s="32">
        <v>14</v>
      </c>
      <c r="I16" s="29" t="s">
        <v>18</v>
      </c>
      <c r="J16" s="29" t="s">
        <v>18</v>
      </c>
      <c r="K16" s="32" t="s">
        <v>18</v>
      </c>
      <c r="L16" s="29" t="s">
        <v>18</v>
      </c>
      <c r="M16" s="29" t="s">
        <v>18</v>
      </c>
      <c r="N16" s="32" t="s">
        <v>18</v>
      </c>
      <c r="O16" s="29" t="s">
        <v>18</v>
      </c>
      <c r="P16" s="29" t="s">
        <v>18</v>
      </c>
      <c r="Q16" s="32" t="s">
        <v>18</v>
      </c>
      <c r="R16" s="29" t="s">
        <v>18</v>
      </c>
      <c r="S16" s="29" t="s">
        <v>18</v>
      </c>
      <c r="T16" s="32" t="s">
        <v>18</v>
      </c>
    </row>
    <row r="17" spans="1:20" ht="17.100000000000001" customHeight="1" x14ac:dyDescent="0.2">
      <c r="A17" s="14">
        <f t="shared" si="0"/>
        <v>13</v>
      </c>
      <c r="B17" s="28">
        <v>22</v>
      </c>
      <c r="C17" s="28" t="s">
        <v>61</v>
      </c>
      <c r="D17" s="28">
        <f>SUM(F17:T17)</f>
        <v>34</v>
      </c>
      <c r="E17" s="28">
        <f>(D16-D17)</f>
        <v>9</v>
      </c>
      <c r="F17" s="29">
        <v>0</v>
      </c>
      <c r="G17" s="29">
        <v>16</v>
      </c>
      <c r="H17" s="32">
        <v>18</v>
      </c>
      <c r="I17" s="29" t="s">
        <v>18</v>
      </c>
      <c r="J17" s="29" t="s">
        <v>18</v>
      </c>
      <c r="K17" s="32" t="s">
        <v>18</v>
      </c>
      <c r="L17" s="29" t="s">
        <v>18</v>
      </c>
      <c r="M17" s="29" t="s">
        <v>18</v>
      </c>
      <c r="N17" s="32" t="s">
        <v>18</v>
      </c>
      <c r="O17" s="29" t="s">
        <v>18</v>
      </c>
      <c r="P17" s="29" t="s">
        <v>18</v>
      </c>
      <c r="Q17" s="32" t="s">
        <v>18</v>
      </c>
      <c r="R17" s="29" t="s">
        <v>18</v>
      </c>
      <c r="S17" s="29" t="s">
        <v>18</v>
      </c>
      <c r="T17" s="32" t="s">
        <v>18</v>
      </c>
    </row>
    <row r="18" spans="1:20" ht="17.100000000000001" customHeight="1" x14ac:dyDescent="0.2">
      <c r="A18" s="14">
        <f t="shared" si="0"/>
        <v>14</v>
      </c>
      <c r="B18" s="28">
        <v>925</v>
      </c>
      <c r="C18" s="28" t="s">
        <v>92</v>
      </c>
      <c r="D18" s="28">
        <f>SUM(F18:T18)</f>
        <v>14</v>
      </c>
      <c r="E18" s="28">
        <f>(D17-D18)</f>
        <v>20</v>
      </c>
      <c r="F18" s="29" t="s">
        <v>18</v>
      </c>
      <c r="G18" s="29" t="s">
        <v>18</v>
      </c>
      <c r="H18" s="32" t="s">
        <v>18</v>
      </c>
      <c r="I18" s="29">
        <v>0</v>
      </c>
      <c r="J18" s="29">
        <v>14</v>
      </c>
      <c r="K18" s="32">
        <v>0</v>
      </c>
      <c r="L18" s="29" t="s">
        <v>18</v>
      </c>
      <c r="M18" s="29" t="s">
        <v>18</v>
      </c>
      <c r="N18" s="32" t="s">
        <v>18</v>
      </c>
      <c r="O18" s="29" t="s">
        <v>18</v>
      </c>
      <c r="P18" s="29" t="s">
        <v>18</v>
      </c>
      <c r="Q18" s="32" t="s">
        <v>18</v>
      </c>
      <c r="R18" s="29" t="s">
        <v>18</v>
      </c>
      <c r="S18" s="29" t="s">
        <v>18</v>
      </c>
      <c r="T18" s="32" t="s">
        <v>18</v>
      </c>
    </row>
  </sheetData>
  <sortState ref="B6:T18">
    <sortCondition descending="1" ref="D5:D18"/>
    <sortCondition descending="1" ref="T5:T18"/>
  </sortState>
  <mergeCells count="11">
    <mergeCell ref="A3:A4"/>
    <mergeCell ref="B3:B4"/>
    <mergeCell ref="D3:D4"/>
    <mergeCell ref="F3:H3"/>
    <mergeCell ref="B1:N1"/>
    <mergeCell ref="B2:N2"/>
    <mergeCell ref="I3:K3"/>
    <mergeCell ref="L3:N3"/>
    <mergeCell ref="R3:T3"/>
    <mergeCell ref="O3:Q3"/>
    <mergeCell ref="E3:E4"/>
  </mergeCells>
  <phoneticPr fontId="0" type="noConversion"/>
  <conditionalFormatting sqref="F5:T18">
    <cfRule type="cellIs" dxfId="8" priority="1" operator="equal">
      <formula>20</formula>
    </cfRule>
    <cfRule type="cellIs" dxfId="7" priority="2" operator="equal">
      <formula>22</formula>
    </cfRule>
    <cfRule type="cellIs" dxfId="6" priority="3" operator="equal">
      <formula>25</formula>
    </cfRule>
  </conditionalFormatting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12"/>
  <sheetViews>
    <sheetView showGridLines="0" workbookViewId="0">
      <selection activeCell="C7" sqref="C7"/>
    </sheetView>
  </sheetViews>
  <sheetFormatPr defaultRowHeight="12.75" x14ac:dyDescent="0.2"/>
  <cols>
    <col min="2" max="2" width="9.140625" style="23"/>
    <col min="3" max="3" width="17.28515625" style="23" bestFit="1" customWidth="1"/>
    <col min="5" max="5" width="4.85546875" bestFit="1" customWidth="1"/>
    <col min="6" max="8" width="5.28515625" style="23" customWidth="1"/>
    <col min="9" max="20" width="5.28515625" customWidth="1"/>
  </cols>
  <sheetData>
    <row r="1" spans="1:20" ht="19.5" customHeight="1" x14ac:dyDescent="0.2">
      <c r="A1" s="1">
        <v>2019</v>
      </c>
      <c r="B1" s="44" t="s">
        <v>13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2"/>
      <c r="P1" s="2"/>
      <c r="Q1" s="2"/>
      <c r="R1" s="2"/>
      <c r="S1" s="2"/>
      <c r="T1" s="2"/>
    </row>
    <row r="2" spans="1:20" ht="20.25" thickBot="1" x14ac:dyDescent="0.25">
      <c r="A2" s="3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2"/>
      <c r="P2" s="2"/>
      <c r="Q2" s="2"/>
      <c r="R2" s="2"/>
      <c r="S2" s="2"/>
      <c r="T2" s="2"/>
    </row>
    <row r="3" spans="1:20" ht="27" customHeight="1" thickTop="1" thickBot="1" x14ac:dyDescent="0.25">
      <c r="A3" s="50" t="s">
        <v>8</v>
      </c>
      <c r="B3" s="50" t="s">
        <v>9</v>
      </c>
      <c r="C3" s="4" t="s">
        <v>1</v>
      </c>
      <c r="D3" s="67" t="s">
        <v>4</v>
      </c>
      <c r="E3" s="48" t="s">
        <v>12</v>
      </c>
      <c r="F3" s="46">
        <v>43561</v>
      </c>
      <c r="G3" s="46"/>
      <c r="H3" s="46"/>
      <c r="I3" s="46">
        <v>43596</v>
      </c>
      <c r="J3" s="47"/>
      <c r="K3" s="47"/>
      <c r="L3" s="46">
        <v>43638</v>
      </c>
      <c r="M3" s="47"/>
      <c r="N3" s="47"/>
      <c r="O3" s="42">
        <v>43722</v>
      </c>
      <c r="P3" s="43"/>
      <c r="Q3" s="43"/>
      <c r="R3" s="42">
        <v>43729</v>
      </c>
      <c r="S3" s="43"/>
      <c r="T3" s="43"/>
    </row>
    <row r="4" spans="1:20" ht="16.5" customHeight="1" thickTop="1" thickBot="1" x14ac:dyDescent="0.25">
      <c r="A4" s="51"/>
      <c r="B4" s="66"/>
      <c r="C4" s="12" t="s">
        <v>3</v>
      </c>
      <c r="D4" s="68"/>
      <c r="E4" s="56"/>
      <c r="F4" s="5" t="s">
        <v>5</v>
      </c>
      <c r="G4" s="6" t="s">
        <v>6</v>
      </c>
      <c r="H4" s="7" t="s">
        <v>7</v>
      </c>
      <c r="I4" s="5" t="s">
        <v>5</v>
      </c>
      <c r="J4" s="6" t="s">
        <v>6</v>
      </c>
      <c r="K4" s="7" t="s">
        <v>7</v>
      </c>
      <c r="L4" s="5" t="s">
        <v>5</v>
      </c>
      <c r="M4" s="6" t="s">
        <v>6</v>
      </c>
      <c r="N4" s="7" t="s">
        <v>7</v>
      </c>
      <c r="O4" s="8" t="s">
        <v>5</v>
      </c>
      <c r="P4" s="9" t="s">
        <v>6</v>
      </c>
      <c r="Q4" s="10" t="s">
        <v>7</v>
      </c>
      <c r="R4" s="8" t="s">
        <v>5</v>
      </c>
      <c r="S4" s="9" t="s">
        <v>6</v>
      </c>
      <c r="T4" s="10" t="s">
        <v>7</v>
      </c>
    </row>
    <row r="5" spans="1:20" ht="17.100000000000001" customHeight="1" thickTop="1" x14ac:dyDescent="0.2">
      <c r="A5" s="13">
        <v>1</v>
      </c>
      <c r="B5" s="26">
        <v>10</v>
      </c>
      <c r="C5" s="69" t="s">
        <v>57</v>
      </c>
      <c r="D5" s="26">
        <f>SUM(F5:T5)</f>
        <v>294</v>
      </c>
      <c r="E5" s="26"/>
      <c r="F5" s="27">
        <v>25</v>
      </c>
      <c r="G5" s="27">
        <v>22</v>
      </c>
      <c r="H5" s="33">
        <v>22</v>
      </c>
      <c r="I5" s="27">
        <v>25</v>
      </c>
      <c r="J5" s="27">
        <v>25</v>
      </c>
      <c r="K5" s="33">
        <v>25</v>
      </c>
      <c r="L5" s="27" t="s">
        <v>18</v>
      </c>
      <c r="M5" s="27" t="s">
        <v>18</v>
      </c>
      <c r="N5" s="33" t="s">
        <v>18</v>
      </c>
      <c r="O5" s="27">
        <v>25</v>
      </c>
      <c r="P5" s="27">
        <v>25</v>
      </c>
      <c r="Q5" s="33">
        <v>25</v>
      </c>
      <c r="R5" s="27">
        <v>25</v>
      </c>
      <c r="S5" s="27">
        <v>25</v>
      </c>
      <c r="T5" s="33">
        <v>25</v>
      </c>
    </row>
    <row r="6" spans="1:20" ht="17.100000000000001" customHeight="1" x14ac:dyDescent="0.2">
      <c r="A6" s="14">
        <f t="shared" ref="A6:A12" si="0">SUM(A5+1)</f>
        <v>2</v>
      </c>
      <c r="B6" s="28">
        <v>4</v>
      </c>
      <c r="C6" s="28" t="s">
        <v>14</v>
      </c>
      <c r="D6" s="28">
        <f>SUM(F6:T6)</f>
        <v>278</v>
      </c>
      <c r="E6" s="28">
        <f>SUM(D5-D6)</f>
        <v>16</v>
      </c>
      <c r="F6" s="29">
        <v>20</v>
      </c>
      <c r="G6" s="29">
        <v>0</v>
      </c>
      <c r="H6" s="32" t="s">
        <v>18</v>
      </c>
      <c r="I6" s="29">
        <v>20</v>
      </c>
      <c r="J6" s="29">
        <v>20</v>
      </c>
      <c r="K6" s="32">
        <v>20</v>
      </c>
      <c r="L6" s="29">
        <v>25</v>
      </c>
      <c r="M6" s="29">
        <v>25</v>
      </c>
      <c r="N6" s="32">
        <v>22</v>
      </c>
      <c r="O6" s="29">
        <v>20</v>
      </c>
      <c r="P6" s="29">
        <v>22</v>
      </c>
      <c r="Q6" s="32">
        <v>22</v>
      </c>
      <c r="R6" s="29">
        <v>20</v>
      </c>
      <c r="S6" s="29">
        <v>22</v>
      </c>
      <c r="T6" s="32">
        <v>20</v>
      </c>
    </row>
    <row r="7" spans="1:20" ht="17.100000000000001" customHeight="1" x14ac:dyDescent="0.2">
      <c r="A7" s="14">
        <f t="shared" si="0"/>
        <v>3</v>
      </c>
      <c r="B7" s="28">
        <v>824</v>
      </c>
      <c r="C7" s="28" t="s">
        <v>58</v>
      </c>
      <c r="D7" s="28">
        <f>SUM(F7:T7)</f>
        <v>239</v>
      </c>
      <c r="E7" s="28">
        <f>SUM(D6-D7)</f>
        <v>39</v>
      </c>
      <c r="F7" s="29">
        <v>18</v>
      </c>
      <c r="G7" s="29" t="s">
        <v>18</v>
      </c>
      <c r="H7" s="32" t="s">
        <v>18</v>
      </c>
      <c r="I7" s="29">
        <v>22</v>
      </c>
      <c r="J7" s="29">
        <v>22</v>
      </c>
      <c r="K7" s="32">
        <v>22</v>
      </c>
      <c r="L7" s="29">
        <v>22</v>
      </c>
      <c r="M7" s="29">
        <v>22</v>
      </c>
      <c r="N7" s="32">
        <v>25</v>
      </c>
      <c r="O7" s="29">
        <v>22</v>
      </c>
      <c r="P7" s="29">
        <v>0</v>
      </c>
      <c r="Q7" s="32" t="s">
        <v>18</v>
      </c>
      <c r="R7" s="29">
        <v>22</v>
      </c>
      <c r="S7" s="29">
        <v>20</v>
      </c>
      <c r="T7" s="32">
        <v>22</v>
      </c>
    </row>
    <row r="8" spans="1:20" ht="17.100000000000001" customHeight="1" x14ac:dyDescent="0.2">
      <c r="A8" s="14">
        <f t="shared" si="0"/>
        <v>4</v>
      </c>
      <c r="B8" s="28">
        <v>12</v>
      </c>
      <c r="C8" s="28" t="s">
        <v>90</v>
      </c>
      <c r="D8" s="28">
        <f>SUM(F8:T8)</f>
        <v>112</v>
      </c>
      <c r="E8" s="28">
        <f>SUM(D7-D8)</f>
        <v>127</v>
      </c>
      <c r="F8" s="29" t="s">
        <v>18</v>
      </c>
      <c r="G8" s="29" t="s">
        <v>18</v>
      </c>
      <c r="H8" s="32" t="s">
        <v>18</v>
      </c>
      <c r="I8" s="29">
        <v>18</v>
      </c>
      <c r="J8" s="29">
        <v>18</v>
      </c>
      <c r="K8" s="32">
        <v>18</v>
      </c>
      <c r="L8" s="29" t="s">
        <v>18</v>
      </c>
      <c r="M8" s="29" t="s">
        <v>18</v>
      </c>
      <c r="N8" s="32" t="s">
        <v>18</v>
      </c>
      <c r="O8" s="29">
        <v>18</v>
      </c>
      <c r="P8" s="29">
        <v>20</v>
      </c>
      <c r="Q8" s="32">
        <v>20</v>
      </c>
      <c r="R8" s="29" t="s">
        <v>18</v>
      </c>
      <c r="S8" s="29" t="s">
        <v>18</v>
      </c>
      <c r="T8" s="32" t="s">
        <v>18</v>
      </c>
    </row>
    <row r="9" spans="1:20" ht="17.100000000000001" customHeight="1" x14ac:dyDescent="0.2">
      <c r="A9" s="14">
        <f t="shared" si="0"/>
        <v>5</v>
      </c>
      <c r="B9" s="28">
        <v>75</v>
      </c>
      <c r="C9" s="28" t="s">
        <v>103</v>
      </c>
      <c r="D9" s="28">
        <f>SUM(F9:T9)</f>
        <v>106</v>
      </c>
      <c r="E9" s="28">
        <f>SUM(D8-D9)</f>
        <v>6</v>
      </c>
      <c r="F9" s="29" t="s">
        <v>18</v>
      </c>
      <c r="G9" s="29" t="s">
        <v>18</v>
      </c>
      <c r="H9" s="32" t="s">
        <v>18</v>
      </c>
      <c r="I9" s="29" t="s">
        <v>18</v>
      </c>
      <c r="J9" s="29" t="s">
        <v>18</v>
      </c>
      <c r="K9" s="32" t="s">
        <v>18</v>
      </c>
      <c r="L9" s="29" t="s">
        <v>18</v>
      </c>
      <c r="M9" s="29" t="s">
        <v>18</v>
      </c>
      <c r="N9" s="32" t="s">
        <v>18</v>
      </c>
      <c r="O9" s="29">
        <v>16</v>
      </c>
      <c r="P9" s="29">
        <v>18</v>
      </c>
      <c r="Q9" s="32">
        <v>18</v>
      </c>
      <c r="R9" s="29">
        <v>18</v>
      </c>
      <c r="S9" s="29">
        <v>18</v>
      </c>
      <c r="T9" s="32">
        <v>18</v>
      </c>
    </row>
    <row r="10" spans="1:20" ht="17.100000000000001" customHeight="1" x14ac:dyDescent="0.2">
      <c r="A10" s="14">
        <f t="shared" si="0"/>
        <v>6</v>
      </c>
      <c r="B10" s="28">
        <v>106</v>
      </c>
      <c r="C10" s="28" t="s">
        <v>78</v>
      </c>
      <c r="D10" s="28">
        <f>SUM(F10:T10)</f>
        <v>76</v>
      </c>
      <c r="E10" s="28">
        <f>SUM(D9-D10)</f>
        <v>30</v>
      </c>
      <c r="F10" s="29" t="s">
        <v>18</v>
      </c>
      <c r="G10" s="29" t="s">
        <v>18</v>
      </c>
      <c r="H10" s="32" t="s">
        <v>18</v>
      </c>
      <c r="I10" s="29">
        <v>0</v>
      </c>
      <c r="J10" s="29">
        <v>0</v>
      </c>
      <c r="K10" s="32">
        <v>16</v>
      </c>
      <c r="L10" s="29">
        <v>20</v>
      </c>
      <c r="M10" s="29">
        <v>20</v>
      </c>
      <c r="N10" s="32">
        <v>20</v>
      </c>
      <c r="O10" s="29" t="s">
        <v>18</v>
      </c>
      <c r="P10" s="29" t="s">
        <v>18</v>
      </c>
      <c r="Q10" s="32" t="s">
        <v>18</v>
      </c>
      <c r="R10" s="29" t="s">
        <v>18</v>
      </c>
      <c r="S10" s="29" t="s">
        <v>18</v>
      </c>
      <c r="T10" s="32" t="s">
        <v>18</v>
      </c>
    </row>
    <row r="11" spans="1:20" ht="17.100000000000001" customHeight="1" x14ac:dyDescent="0.2">
      <c r="A11" s="14">
        <f t="shared" si="0"/>
        <v>7</v>
      </c>
      <c r="B11" s="28">
        <v>664</v>
      </c>
      <c r="C11" s="40" t="s">
        <v>56</v>
      </c>
      <c r="D11" s="28">
        <f>SUM(F11:T11)</f>
        <v>72</v>
      </c>
      <c r="E11" s="28">
        <f>SUM(D10-D11)</f>
        <v>4</v>
      </c>
      <c r="F11" s="29">
        <v>22</v>
      </c>
      <c r="G11" s="29">
        <v>25</v>
      </c>
      <c r="H11" s="32">
        <v>25</v>
      </c>
      <c r="I11" s="29" t="s">
        <v>18</v>
      </c>
      <c r="J11" s="29" t="s">
        <v>18</v>
      </c>
      <c r="K11" s="32" t="s">
        <v>18</v>
      </c>
      <c r="L11" s="29" t="s">
        <v>18</v>
      </c>
      <c r="M11" s="29" t="s">
        <v>18</v>
      </c>
      <c r="N11" s="32" t="s">
        <v>18</v>
      </c>
      <c r="O11" s="29" t="s">
        <v>18</v>
      </c>
      <c r="P11" s="29" t="s">
        <v>18</v>
      </c>
      <c r="Q11" s="32" t="s">
        <v>18</v>
      </c>
      <c r="R11" s="29" t="s">
        <v>18</v>
      </c>
      <c r="S11" s="29" t="s">
        <v>18</v>
      </c>
      <c r="T11" s="32" t="s">
        <v>18</v>
      </c>
    </row>
    <row r="12" spans="1:20" ht="17.100000000000001" customHeight="1" x14ac:dyDescent="0.2">
      <c r="A12" s="14">
        <f t="shared" si="0"/>
        <v>8</v>
      </c>
      <c r="B12" s="28">
        <v>49</v>
      </c>
      <c r="C12" s="28" t="s">
        <v>104</v>
      </c>
      <c r="D12" s="28">
        <f>SUM(F12:T12)</f>
        <v>47</v>
      </c>
      <c r="E12" s="28">
        <f>SUM(D11-D12)</f>
        <v>25</v>
      </c>
      <c r="F12" s="29" t="s">
        <v>18</v>
      </c>
      <c r="G12" s="29" t="s">
        <v>18</v>
      </c>
      <c r="H12" s="32" t="s">
        <v>18</v>
      </c>
      <c r="I12" s="29" t="s">
        <v>18</v>
      </c>
      <c r="J12" s="29" t="s">
        <v>18</v>
      </c>
      <c r="K12" s="32" t="s">
        <v>18</v>
      </c>
      <c r="L12" s="29" t="s">
        <v>18</v>
      </c>
      <c r="M12" s="29" t="s">
        <v>18</v>
      </c>
      <c r="N12" s="32" t="s">
        <v>18</v>
      </c>
      <c r="O12" s="29">
        <v>15</v>
      </c>
      <c r="P12" s="29">
        <v>16</v>
      </c>
      <c r="Q12" s="32">
        <v>16</v>
      </c>
      <c r="R12" s="29" t="s">
        <v>18</v>
      </c>
      <c r="S12" s="29" t="s">
        <v>18</v>
      </c>
      <c r="T12" s="32" t="s">
        <v>18</v>
      </c>
    </row>
  </sheetData>
  <sortState ref="B6:T12">
    <sortCondition descending="1" ref="D5:D12"/>
    <sortCondition descending="1" ref="T5:T12"/>
  </sortState>
  <mergeCells count="11">
    <mergeCell ref="A3:A4"/>
    <mergeCell ref="B3:B4"/>
    <mergeCell ref="D3:D4"/>
    <mergeCell ref="F3:H3"/>
    <mergeCell ref="B1:N1"/>
    <mergeCell ref="B2:N2"/>
    <mergeCell ref="I3:K3"/>
    <mergeCell ref="L3:N3"/>
    <mergeCell ref="R3:T3"/>
    <mergeCell ref="O3:Q3"/>
    <mergeCell ref="E3:E4"/>
  </mergeCells>
  <phoneticPr fontId="0" type="noConversion"/>
  <conditionalFormatting sqref="F5:T12">
    <cfRule type="cellIs" dxfId="5" priority="1" operator="equal">
      <formula>20</formula>
    </cfRule>
    <cfRule type="cellIs" dxfId="4" priority="2" operator="equal">
      <formula>22</formula>
    </cfRule>
    <cfRule type="cellIs" dxfId="3" priority="3" operator="equal">
      <formula>25</formula>
    </cfRule>
  </conditionalFormatting>
  <pageMargins left="0.39370078740157483" right="0.19685039370078741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16"/>
  <sheetViews>
    <sheetView showGridLines="0" tabSelected="1" workbookViewId="0">
      <selection activeCell="T17" sqref="T17"/>
    </sheetView>
  </sheetViews>
  <sheetFormatPr defaultRowHeight="12.75" x14ac:dyDescent="0.2"/>
  <cols>
    <col min="2" max="2" width="9.140625" style="23"/>
    <col min="3" max="3" width="19.85546875" style="23" bestFit="1" customWidth="1"/>
    <col min="5" max="5" width="4.85546875" bestFit="1" customWidth="1"/>
    <col min="6" max="20" width="5.28515625" customWidth="1"/>
  </cols>
  <sheetData>
    <row r="1" spans="1:20" ht="19.5" customHeight="1" x14ac:dyDescent="0.2">
      <c r="A1" s="1">
        <v>2019</v>
      </c>
      <c r="B1" s="44" t="s">
        <v>13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2"/>
      <c r="P1" s="2"/>
      <c r="Q1" s="2"/>
      <c r="R1" s="2"/>
      <c r="S1" s="2"/>
      <c r="T1" s="2"/>
    </row>
    <row r="2" spans="1:20" ht="20.25" thickBot="1" x14ac:dyDescent="0.25">
      <c r="A2" s="3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2"/>
      <c r="P2" s="2"/>
      <c r="Q2" s="2"/>
      <c r="R2" s="2"/>
      <c r="S2" s="2"/>
      <c r="T2" s="2"/>
    </row>
    <row r="3" spans="1:20" ht="27" customHeight="1" thickTop="1" thickBot="1" x14ac:dyDescent="0.25">
      <c r="A3" s="50" t="s">
        <v>8</v>
      </c>
      <c r="B3" s="50" t="s">
        <v>9</v>
      </c>
      <c r="C3" s="4" t="s">
        <v>0</v>
      </c>
      <c r="D3" s="67" t="s">
        <v>4</v>
      </c>
      <c r="E3" s="48" t="s">
        <v>12</v>
      </c>
      <c r="F3" s="46">
        <v>43561</v>
      </c>
      <c r="G3" s="46"/>
      <c r="H3" s="46"/>
      <c r="I3" s="46">
        <v>43596</v>
      </c>
      <c r="J3" s="47"/>
      <c r="K3" s="47"/>
      <c r="L3" s="46">
        <v>43638</v>
      </c>
      <c r="M3" s="47"/>
      <c r="N3" s="47"/>
      <c r="O3" s="42">
        <v>43722</v>
      </c>
      <c r="P3" s="43"/>
      <c r="Q3" s="43"/>
      <c r="R3" s="42">
        <v>43729</v>
      </c>
      <c r="S3" s="43"/>
      <c r="T3" s="43"/>
    </row>
    <row r="4" spans="1:20" ht="21" thickTop="1" thickBot="1" x14ac:dyDescent="0.25">
      <c r="A4" s="51"/>
      <c r="B4" s="66"/>
      <c r="C4" s="12" t="s">
        <v>3</v>
      </c>
      <c r="D4" s="68"/>
      <c r="E4" s="56"/>
      <c r="F4" s="5" t="s">
        <v>5</v>
      </c>
      <c r="G4" s="6" t="s">
        <v>6</v>
      </c>
      <c r="H4" s="7" t="s">
        <v>7</v>
      </c>
      <c r="I4" s="5" t="s">
        <v>5</v>
      </c>
      <c r="J4" s="6" t="s">
        <v>6</v>
      </c>
      <c r="K4" s="7" t="s">
        <v>7</v>
      </c>
      <c r="L4" s="5" t="s">
        <v>5</v>
      </c>
      <c r="M4" s="6" t="s">
        <v>6</v>
      </c>
      <c r="N4" s="7" t="s">
        <v>7</v>
      </c>
      <c r="O4" s="8" t="s">
        <v>5</v>
      </c>
      <c r="P4" s="9" t="s">
        <v>6</v>
      </c>
      <c r="Q4" s="10" t="s">
        <v>7</v>
      </c>
      <c r="R4" s="8" t="s">
        <v>5</v>
      </c>
      <c r="S4" s="9" t="s">
        <v>6</v>
      </c>
      <c r="T4" s="10" t="s">
        <v>7</v>
      </c>
    </row>
    <row r="5" spans="1:20" ht="17.100000000000001" customHeight="1" thickTop="1" x14ac:dyDescent="0.2">
      <c r="A5" s="13">
        <v>1</v>
      </c>
      <c r="B5" s="26">
        <v>24</v>
      </c>
      <c r="C5" s="69" t="s">
        <v>16</v>
      </c>
      <c r="D5" s="26">
        <f>SUM(F5:T5)</f>
        <v>352</v>
      </c>
      <c r="E5" s="26"/>
      <c r="F5" s="27">
        <v>25</v>
      </c>
      <c r="G5" s="27">
        <v>20</v>
      </c>
      <c r="H5" s="33">
        <v>22</v>
      </c>
      <c r="I5" s="27">
        <v>25</v>
      </c>
      <c r="J5" s="27">
        <v>25</v>
      </c>
      <c r="K5" s="33">
        <v>25</v>
      </c>
      <c r="L5" s="27">
        <v>25</v>
      </c>
      <c r="M5" s="27">
        <v>25</v>
      </c>
      <c r="N5" s="33">
        <v>25</v>
      </c>
      <c r="O5" s="27">
        <v>22</v>
      </c>
      <c r="P5" s="27">
        <v>25</v>
      </c>
      <c r="Q5" s="33">
        <v>22</v>
      </c>
      <c r="R5" s="27">
        <v>22</v>
      </c>
      <c r="S5" s="27">
        <v>22</v>
      </c>
      <c r="T5" s="33">
        <v>22</v>
      </c>
    </row>
    <row r="6" spans="1:20" ht="17.100000000000001" customHeight="1" x14ac:dyDescent="0.2">
      <c r="A6" s="14">
        <f t="shared" ref="A6:A16" si="0">SUM(A5+1)</f>
        <v>2</v>
      </c>
      <c r="B6" s="28">
        <v>44</v>
      </c>
      <c r="C6" s="28" t="s">
        <v>15</v>
      </c>
      <c r="D6" s="28">
        <f>SUM(F6:T6)</f>
        <v>299</v>
      </c>
      <c r="E6" s="28">
        <f>SUM(D5-D6)</f>
        <v>53</v>
      </c>
      <c r="F6" s="29">
        <v>18</v>
      </c>
      <c r="G6" s="29">
        <v>18</v>
      </c>
      <c r="H6" s="32">
        <v>18</v>
      </c>
      <c r="I6" s="29">
        <v>20</v>
      </c>
      <c r="J6" s="29">
        <v>22</v>
      </c>
      <c r="K6" s="32">
        <v>22</v>
      </c>
      <c r="L6" s="29">
        <v>0</v>
      </c>
      <c r="M6" s="29">
        <v>16</v>
      </c>
      <c r="N6" s="32">
        <v>18</v>
      </c>
      <c r="O6" s="29">
        <v>25</v>
      </c>
      <c r="P6" s="29">
        <v>22</v>
      </c>
      <c r="Q6" s="32">
        <v>25</v>
      </c>
      <c r="R6" s="29">
        <v>25</v>
      </c>
      <c r="S6" s="29">
        <v>25</v>
      </c>
      <c r="T6" s="32">
        <v>25</v>
      </c>
    </row>
    <row r="7" spans="1:20" ht="17.100000000000001" customHeight="1" x14ac:dyDescent="0.2">
      <c r="A7" s="14">
        <f t="shared" si="0"/>
        <v>3</v>
      </c>
      <c r="B7" s="28">
        <v>10</v>
      </c>
      <c r="C7" s="28" t="s">
        <v>52</v>
      </c>
      <c r="D7" s="28">
        <f>SUM(F7:T7)</f>
        <v>211</v>
      </c>
      <c r="E7" s="28">
        <f>SUM(D6-D7)</f>
        <v>88</v>
      </c>
      <c r="F7" s="29">
        <v>20</v>
      </c>
      <c r="G7" s="29">
        <v>15</v>
      </c>
      <c r="H7" s="32">
        <v>16</v>
      </c>
      <c r="I7" s="29">
        <v>22</v>
      </c>
      <c r="J7" s="29">
        <v>20</v>
      </c>
      <c r="K7" s="32">
        <v>20</v>
      </c>
      <c r="L7" s="29">
        <v>18</v>
      </c>
      <c r="M7" s="29">
        <v>20</v>
      </c>
      <c r="N7" s="32">
        <v>20</v>
      </c>
      <c r="O7" s="29">
        <v>20</v>
      </c>
      <c r="P7" s="29">
        <v>20</v>
      </c>
      <c r="Q7" s="32">
        <v>0</v>
      </c>
      <c r="R7" s="29" t="s">
        <v>18</v>
      </c>
      <c r="S7" s="29" t="s">
        <v>18</v>
      </c>
      <c r="T7" s="32" t="s">
        <v>18</v>
      </c>
    </row>
    <row r="8" spans="1:20" ht="17.100000000000001" customHeight="1" x14ac:dyDescent="0.2">
      <c r="A8" s="14">
        <f t="shared" si="0"/>
        <v>4</v>
      </c>
      <c r="B8" s="28">
        <v>946</v>
      </c>
      <c r="C8" s="28" t="s">
        <v>88</v>
      </c>
      <c r="D8" s="28">
        <f>SUM(F8:T8)</f>
        <v>181</v>
      </c>
      <c r="E8" s="28">
        <f>SUM(D7-D8)</f>
        <v>30</v>
      </c>
      <c r="F8" s="29" t="s">
        <v>18</v>
      </c>
      <c r="G8" s="29" t="s">
        <v>18</v>
      </c>
      <c r="H8" s="32" t="s">
        <v>18</v>
      </c>
      <c r="I8" s="29">
        <v>16</v>
      </c>
      <c r="J8" s="29">
        <v>16</v>
      </c>
      <c r="K8" s="32">
        <v>16</v>
      </c>
      <c r="L8" s="29">
        <v>16</v>
      </c>
      <c r="M8" s="29">
        <v>15</v>
      </c>
      <c r="N8" s="32">
        <v>16</v>
      </c>
      <c r="O8" s="29">
        <v>15</v>
      </c>
      <c r="P8" s="29">
        <v>15</v>
      </c>
      <c r="Q8" s="32">
        <v>18</v>
      </c>
      <c r="R8" s="29">
        <v>0</v>
      </c>
      <c r="S8" s="29">
        <v>20</v>
      </c>
      <c r="T8" s="32">
        <v>18</v>
      </c>
    </row>
    <row r="9" spans="1:20" ht="17.100000000000001" customHeight="1" x14ac:dyDescent="0.2">
      <c r="A9" s="14">
        <f t="shared" si="0"/>
        <v>5</v>
      </c>
      <c r="B9" s="28">
        <v>38</v>
      </c>
      <c r="C9" s="28" t="s">
        <v>54</v>
      </c>
      <c r="D9" s="28">
        <f>SUM(F9:T9)</f>
        <v>139</v>
      </c>
      <c r="E9" s="28">
        <f>SUM(D8-D9)</f>
        <v>42</v>
      </c>
      <c r="F9" s="29">
        <v>16</v>
      </c>
      <c r="G9" s="29">
        <v>16</v>
      </c>
      <c r="H9" s="32">
        <v>15</v>
      </c>
      <c r="I9" s="29">
        <v>18</v>
      </c>
      <c r="J9" s="29">
        <v>18</v>
      </c>
      <c r="K9" s="32">
        <v>18</v>
      </c>
      <c r="L9" s="29">
        <v>20</v>
      </c>
      <c r="M9" s="29">
        <v>18</v>
      </c>
      <c r="N9" s="32">
        <v>0</v>
      </c>
      <c r="O9" s="29" t="s">
        <v>18</v>
      </c>
      <c r="P9" s="29" t="s">
        <v>18</v>
      </c>
      <c r="Q9" s="32" t="s">
        <v>18</v>
      </c>
      <c r="R9" s="29" t="s">
        <v>18</v>
      </c>
      <c r="S9" s="29" t="s">
        <v>18</v>
      </c>
      <c r="T9" s="32" t="s">
        <v>18</v>
      </c>
    </row>
    <row r="10" spans="1:20" ht="17.100000000000001" customHeight="1" x14ac:dyDescent="0.2">
      <c r="A10" s="14">
        <f t="shared" si="0"/>
        <v>6</v>
      </c>
      <c r="B10" s="28">
        <v>99</v>
      </c>
      <c r="C10" s="28" t="s">
        <v>101</v>
      </c>
      <c r="D10" s="28">
        <f>SUM(F10:T10)</f>
        <v>114</v>
      </c>
      <c r="E10" s="28">
        <f>SUM(D9-D10)</f>
        <v>25</v>
      </c>
      <c r="F10" s="29" t="s">
        <v>18</v>
      </c>
      <c r="G10" s="29" t="s">
        <v>18</v>
      </c>
      <c r="H10" s="32" t="s">
        <v>18</v>
      </c>
      <c r="I10" s="29" t="s">
        <v>18</v>
      </c>
      <c r="J10" s="29" t="s">
        <v>18</v>
      </c>
      <c r="K10" s="32" t="s">
        <v>18</v>
      </c>
      <c r="L10" s="29" t="s">
        <v>18</v>
      </c>
      <c r="M10" s="29" t="s">
        <v>18</v>
      </c>
      <c r="N10" s="32" t="s">
        <v>18</v>
      </c>
      <c r="O10" s="29">
        <v>18</v>
      </c>
      <c r="P10" s="29">
        <v>18</v>
      </c>
      <c r="Q10" s="32">
        <v>20</v>
      </c>
      <c r="R10" s="29">
        <v>20</v>
      </c>
      <c r="S10" s="29">
        <v>18</v>
      </c>
      <c r="T10" s="32">
        <v>20</v>
      </c>
    </row>
    <row r="11" spans="1:20" ht="17.100000000000001" customHeight="1" x14ac:dyDescent="0.2">
      <c r="A11" s="14">
        <f t="shared" si="0"/>
        <v>7</v>
      </c>
      <c r="B11" s="28">
        <v>5</v>
      </c>
      <c r="C11" s="28" t="s">
        <v>93</v>
      </c>
      <c r="D11" s="28">
        <f>SUM(F11:T11)</f>
        <v>66</v>
      </c>
      <c r="E11" s="28">
        <f>SUM(D10-D11)</f>
        <v>48</v>
      </c>
      <c r="F11" s="29" t="s">
        <v>18</v>
      </c>
      <c r="G11" s="29" t="s">
        <v>18</v>
      </c>
      <c r="H11" s="32" t="s">
        <v>18</v>
      </c>
      <c r="I11" s="29" t="s">
        <v>18</v>
      </c>
      <c r="J11" s="29" t="s">
        <v>18</v>
      </c>
      <c r="K11" s="32" t="s">
        <v>18</v>
      </c>
      <c r="L11" s="29">
        <v>22</v>
      </c>
      <c r="M11" s="29">
        <v>22</v>
      </c>
      <c r="N11" s="32">
        <v>22</v>
      </c>
      <c r="O11" s="29" t="s">
        <v>18</v>
      </c>
      <c r="P11" s="29" t="s">
        <v>18</v>
      </c>
      <c r="Q11" s="32" t="s">
        <v>18</v>
      </c>
      <c r="R11" s="29" t="s">
        <v>18</v>
      </c>
      <c r="S11" s="29" t="s">
        <v>18</v>
      </c>
      <c r="T11" s="32" t="s">
        <v>18</v>
      </c>
    </row>
    <row r="12" spans="1:20" ht="17.100000000000001" customHeight="1" x14ac:dyDescent="0.2">
      <c r="A12" s="14">
        <f t="shared" si="0"/>
        <v>8</v>
      </c>
      <c r="B12" s="28">
        <v>87</v>
      </c>
      <c r="C12" s="28" t="s">
        <v>17</v>
      </c>
      <c r="D12" s="28">
        <f>SUM(F12:T12)</f>
        <v>64</v>
      </c>
      <c r="E12" s="28">
        <f>SUM(D11-D12)</f>
        <v>2</v>
      </c>
      <c r="F12" s="29">
        <v>22</v>
      </c>
      <c r="G12" s="29">
        <v>22</v>
      </c>
      <c r="H12" s="32">
        <v>20</v>
      </c>
      <c r="I12" s="29" t="s">
        <v>18</v>
      </c>
      <c r="J12" s="29" t="s">
        <v>18</v>
      </c>
      <c r="K12" s="32" t="s">
        <v>18</v>
      </c>
      <c r="L12" s="29" t="s">
        <v>18</v>
      </c>
      <c r="M12" s="29" t="s">
        <v>18</v>
      </c>
      <c r="N12" s="32" t="s">
        <v>18</v>
      </c>
      <c r="O12" s="29" t="s">
        <v>18</v>
      </c>
      <c r="P12" s="29" t="s">
        <v>18</v>
      </c>
      <c r="Q12" s="32" t="s">
        <v>18</v>
      </c>
      <c r="R12" s="29" t="s">
        <v>18</v>
      </c>
      <c r="S12" s="29" t="s">
        <v>18</v>
      </c>
      <c r="T12" s="32" t="s">
        <v>18</v>
      </c>
    </row>
    <row r="13" spans="1:20" ht="17.100000000000001" customHeight="1" x14ac:dyDescent="0.2">
      <c r="A13" s="14">
        <f t="shared" si="0"/>
        <v>9</v>
      </c>
      <c r="B13" s="28">
        <v>24</v>
      </c>
      <c r="C13" s="28" t="s">
        <v>53</v>
      </c>
      <c r="D13" s="28">
        <f>SUM(F13:T13)</f>
        <v>50</v>
      </c>
      <c r="E13" s="28">
        <f>SUM(D12-D13)</f>
        <v>14</v>
      </c>
      <c r="F13" s="29">
        <v>0</v>
      </c>
      <c r="G13" s="29">
        <v>25</v>
      </c>
      <c r="H13" s="32">
        <v>25</v>
      </c>
      <c r="I13" s="29" t="s">
        <v>18</v>
      </c>
      <c r="J13" s="29" t="s">
        <v>18</v>
      </c>
      <c r="K13" s="32" t="s">
        <v>18</v>
      </c>
      <c r="L13" s="29" t="s">
        <v>18</v>
      </c>
      <c r="M13" s="29" t="s">
        <v>18</v>
      </c>
      <c r="N13" s="32" t="s">
        <v>18</v>
      </c>
      <c r="O13" s="29" t="s">
        <v>18</v>
      </c>
      <c r="P13" s="29" t="s">
        <v>18</v>
      </c>
      <c r="Q13" s="32" t="s">
        <v>18</v>
      </c>
      <c r="R13" s="29" t="s">
        <v>18</v>
      </c>
      <c r="S13" s="29" t="s">
        <v>18</v>
      </c>
      <c r="T13" s="32" t="s">
        <v>18</v>
      </c>
    </row>
    <row r="14" spans="1:20" ht="17.100000000000001" customHeight="1" x14ac:dyDescent="0.2">
      <c r="A14" s="14">
        <f t="shared" si="0"/>
        <v>10</v>
      </c>
      <c r="B14" s="28">
        <v>4</v>
      </c>
      <c r="C14" s="28" t="s">
        <v>102</v>
      </c>
      <c r="D14" s="28">
        <f>SUM(F14:T14)</f>
        <v>48</v>
      </c>
      <c r="E14" s="28">
        <f>SUM(D13-D14)</f>
        <v>2</v>
      </c>
      <c r="F14" s="29" t="s">
        <v>18</v>
      </c>
      <c r="G14" s="29" t="s">
        <v>18</v>
      </c>
      <c r="H14" s="32" t="s">
        <v>18</v>
      </c>
      <c r="I14" s="29" t="s">
        <v>18</v>
      </c>
      <c r="J14" s="29" t="s">
        <v>18</v>
      </c>
      <c r="K14" s="32" t="s">
        <v>18</v>
      </c>
      <c r="L14" s="29" t="s">
        <v>18</v>
      </c>
      <c r="M14" s="29" t="s">
        <v>18</v>
      </c>
      <c r="N14" s="32" t="s">
        <v>18</v>
      </c>
      <c r="O14" s="29">
        <v>16</v>
      </c>
      <c r="P14" s="29">
        <v>16</v>
      </c>
      <c r="Q14" s="32">
        <v>16</v>
      </c>
      <c r="R14" s="29" t="s">
        <v>18</v>
      </c>
      <c r="S14" s="29" t="s">
        <v>18</v>
      </c>
      <c r="T14" s="32" t="s">
        <v>18</v>
      </c>
    </row>
    <row r="15" spans="1:20" ht="17.100000000000001" customHeight="1" x14ac:dyDescent="0.2">
      <c r="A15" s="14">
        <f t="shared" si="0"/>
        <v>11</v>
      </c>
      <c r="B15" s="28">
        <v>21</v>
      </c>
      <c r="C15" s="28" t="s">
        <v>89</v>
      </c>
      <c r="D15" s="28">
        <f>SUM(F15:T15)</f>
        <v>45</v>
      </c>
      <c r="E15" s="28">
        <f>SUM(D14-D15)</f>
        <v>3</v>
      </c>
      <c r="F15" s="29" t="s">
        <v>18</v>
      </c>
      <c r="G15" s="29" t="s">
        <v>18</v>
      </c>
      <c r="H15" s="32" t="s">
        <v>18</v>
      </c>
      <c r="I15" s="29">
        <v>15</v>
      </c>
      <c r="J15" s="29">
        <v>15</v>
      </c>
      <c r="K15" s="32">
        <v>15</v>
      </c>
      <c r="L15" s="29" t="s">
        <v>18</v>
      </c>
      <c r="M15" s="29" t="s">
        <v>18</v>
      </c>
      <c r="N15" s="32" t="s">
        <v>18</v>
      </c>
      <c r="O15" s="29" t="s">
        <v>18</v>
      </c>
      <c r="P15" s="29" t="s">
        <v>18</v>
      </c>
      <c r="Q15" s="32" t="s">
        <v>18</v>
      </c>
      <c r="R15" s="29" t="s">
        <v>18</v>
      </c>
      <c r="S15" s="29" t="s">
        <v>18</v>
      </c>
      <c r="T15" s="32" t="s">
        <v>18</v>
      </c>
    </row>
    <row r="16" spans="1:20" ht="17.100000000000001" customHeight="1" x14ac:dyDescent="0.2">
      <c r="A16" s="14">
        <f t="shared" si="0"/>
        <v>12</v>
      </c>
      <c r="B16" s="28">
        <v>50</v>
      </c>
      <c r="C16" s="28" t="s">
        <v>55</v>
      </c>
      <c r="D16" s="28">
        <f>SUM(F16:T16)</f>
        <v>43</v>
      </c>
      <c r="E16" s="28">
        <f>SUM(D15-D16)</f>
        <v>2</v>
      </c>
      <c r="F16" s="29">
        <v>15</v>
      </c>
      <c r="G16" s="29">
        <v>14</v>
      </c>
      <c r="H16" s="32">
        <v>14</v>
      </c>
      <c r="I16" s="29" t="s">
        <v>18</v>
      </c>
      <c r="J16" s="29" t="s">
        <v>18</v>
      </c>
      <c r="K16" s="32" t="s">
        <v>18</v>
      </c>
      <c r="L16" s="29" t="s">
        <v>18</v>
      </c>
      <c r="M16" s="29" t="s">
        <v>18</v>
      </c>
      <c r="N16" s="32" t="s">
        <v>18</v>
      </c>
      <c r="O16" s="29" t="s">
        <v>18</v>
      </c>
      <c r="P16" s="29" t="s">
        <v>18</v>
      </c>
      <c r="Q16" s="32" t="s">
        <v>18</v>
      </c>
      <c r="R16" s="29" t="s">
        <v>18</v>
      </c>
      <c r="S16" s="29" t="s">
        <v>18</v>
      </c>
      <c r="T16" s="32" t="s">
        <v>18</v>
      </c>
    </row>
  </sheetData>
  <sortState ref="B6:T16">
    <sortCondition descending="1" ref="D5:D16"/>
    <sortCondition descending="1" ref="T5:T16"/>
  </sortState>
  <mergeCells count="11">
    <mergeCell ref="R3:T3"/>
    <mergeCell ref="B1:N1"/>
    <mergeCell ref="B2:N2"/>
    <mergeCell ref="I3:K3"/>
    <mergeCell ref="L3:N3"/>
    <mergeCell ref="O3:Q3"/>
    <mergeCell ref="A3:A4"/>
    <mergeCell ref="B3:B4"/>
    <mergeCell ref="D3:D4"/>
    <mergeCell ref="F3:H3"/>
    <mergeCell ref="E3:E4"/>
  </mergeCells>
  <phoneticPr fontId="0" type="noConversion"/>
  <conditionalFormatting sqref="F5:T16">
    <cfRule type="cellIs" dxfId="2" priority="4" operator="equal">
      <formula>20</formula>
    </cfRule>
    <cfRule type="cellIs" dxfId="1" priority="5" operator="equal">
      <formula>22</formula>
    </cfRule>
    <cfRule type="cellIs" dxfId="0" priority="6" operator="equal">
      <formula>25</formula>
    </cfRule>
  </conditionalFormatting>
  <pageMargins left="0.15748031496062992" right="0.19685039370078741" top="1.0236220472440944" bottom="1.3385826771653544" header="0.51181102362204722" footer="0.51181102362204722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Premier</vt:lpstr>
      <vt:lpstr>Intermediate</vt:lpstr>
      <vt:lpstr>BW85</vt:lpstr>
      <vt:lpstr>SW85</vt:lpstr>
      <vt:lpstr>Juniors</vt:lpstr>
      <vt:lpstr>Cadets</vt:lpstr>
      <vt:lpstr>Autos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2010-03-28T11:34:00Z</dcterms:created>
  <dcterms:modified xsi:type="dcterms:W3CDTF">2019-09-21T16:09:58Z</dcterms:modified>
</cp:coreProperties>
</file>