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2"/>
  </bookViews>
  <sheets>
    <sheet name="200cc&amp;250cc" sheetId="4" r:id="rId1"/>
    <sheet name="Y2 (80cc&amp;100cc)" sheetId="3" r:id="rId2"/>
    <sheet name="Y1 (50cc)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5" i="3"/>
  <c r="D6" i="2"/>
  <c r="D7" i="2"/>
  <c r="E7" i="2" s="1"/>
  <c r="D8" i="2"/>
  <c r="D9" i="2"/>
  <c r="E9" i="2" s="1"/>
  <c r="D10" i="2"/>
  <c r="E10" i="2" s="1"/>
  <c r="D5" i="2"/>
  <c r="A14" i="3"/>
  <c r="A15" i="3" s="1"/>
  <c r="A16" i="3" s="1"/>
  <c r="A17" i="3" s="1"/>
  <c r="A18" i="3" s="1"/>
  <c r="A19" i="3" s="1"/>
  <c r="A20" i="3" s="1"/>
  <c r="A21" i="3" s="1"/>
  <c r="A16" i="4"/>
  <c r="D16" i="4"/>
  <c r="D9" i="4"/>
  <c r="D5" i="4"/>
  <c r="D11" i="4"/>
  <c r="E11" i="4" s="1"/>
  <c r="D6" i="4"/>
  <c r="E7" i="4" s="1"/>
  <c r="D8" i="4"/>
  <c r="D10" i="4"/>
  <c r="D12" i="4"/>
  <c r="E13" i="4" s="1"/>
  <c r="D15" i="4"/>
  <c r="E15" i="4" s="1"/>
  <c r="D13" i="4"/>
  <c r="D14" i="4"/>
  <c r="E14" i="4" s="1"/>
  <c r="D7" i="4"/>
  <c r="E8" i="4" s="1"/>
  <c r="E9" i="4" l="1"/>
  <c r="E8" i="2"/>
  <c r="E16" i="4"/>
  <c r="E12" i="4"/>
  <c r="E10" i="4"/>
  <c r="E6" i="4"/>
  <c r="E6" i="2"/>
  <c r="E6" i="3" l="1"/>
  <c r="A6" i="2"/>
  <c r="A7" i="2" s="1"/>
  <c r="A8" i="2" s="1"/>
  <c r="A9" i="2" s="1"/>
  <c r="A10" i="2" s="1"/>
  <c r="A6" i="3"/>
  <c r="A7" i="3" s="1"/>
  <c r="A8" i="3" s="1"/>
  <c r="A9" i="3" s="1"/>
  <c r="A10" i="3" s="1"/>
  <c r="A11" i="3" s="1"/>
  <c r="A12" i="3" s="1"/>
  <c r="A13" i="3" s="1"/>
  <c r="A6" i="4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<sst xmlns="http://schemas.openxmlformats.org/spreadsheetml/2006/main" count="252" uniqueCount="47">
  <si>
    <t>Rider</t>
  </si>
  <si>
    <t>Total</t>
  </si>
  <si>
    <t>R1</t>
  </si>
  <si>
    <t>R2</t>
  </si>
  <si>
    <t>R3</t>
  </si>
  <si>
    <t>Position</t>
  </si>
  <si>
    <t>Rider No</t>
  </si>
  <si>
    <t>Diff</t>
  </si>
  <si>
    <t>200cc / 250cc</t>
  </si>
  <si>
    <t>IRISH JUNIOR QUADCROSS CHAMPIONSHIP</t>
  </si>
  <si>
    <t>Rory FARREN</t>
  </si>
  <si>
    <t>Luke DILLON</t>
  </si>
  <si>
    <t>Chloe GIBSON</t>
  </si>
  <si>
    <t>Adam GIBSON</t>
  </si>
  <si>
    <t>Y1 (50cc)</t>
  </si>
  <si>
    <t>Y2 (80cc / 100cc)</t>
  </si>
  <si>
    <t>Jamie COWAN</t>
  </si>
  <si>
    <t>Kruz BRADLEY</t>
  </si>
  <si>
    <t>Jenson GILCHRIST</t>
  </si>
  <si>
    <t>Daniel CROSS</t>
  </si>
  <si>
    <t>Daniel DUDDY</t>
  </si>
  <si>
    <t>Jack McKANE</t>
  </si>
  <si>
    <t>Charlie McALLISTER</t>
  </si>
  <si>
    <t>Cain McCOSKER</t>
  </si>
  <si>
    <t>Jake MOORE</t>
  </si>
  <si>
    <t>Shea WORRELL</t>
  </si>
  <si>
    <t>Dean OWENS</t>
  </si>
  <si>
    <t>Kealin McQUAID</t>
  </si>
  <si>
    <t>Jack MINISH</t>
  </si>
  <si>
    <t>Charlie WILLIAMSON</t>
  </si>
  <si>
    <t>Harry MINISH</t>
  </si>
  <si>
    <t>Matthew WILSON</t>
  </si>
  <si>
    <t>Freddie WILLIAMSON</t>
  </si>
  <si>
    <t>Travis TOYE</t>
  </si>
  <si>
    <t>John Joe MALONE</t>
  </si>
  <si>
    <t>-</t>
  </si>
  <si>
    <t>Ollie KERLIN</t>
  </si>
  <si>
    <t>Luke McARDLE</t>
  </si>
  <si>
    <t>Corey O'HARE</t>
  </si>
  <si>
    <t>Sophie BANN</t>
  </si>
  <si>
    <t>Alfie BROWN</t>
  </si>
  <si>
    <t>Padraig McNULTY</t>
  </si>
  <si>
    <t>Harrison ORR</t>
  </si>
  <si>
    <t>Riley QUINN</t>
  </si>
  <si>
    <t>James POLLOCK</t>
  </si>
  <si>
    <t>Blake Orr</t>
  </si>
  <si>
    <t>Brooklin McCLELLARD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</si>
</sst>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workbookViewId="0"/>
  </sheetViews>
  <sheetFormatPr defaultRowHeight="12.75" x14ac:dyDescent="0.2"/>
  <cols>
    <col min="2" max="2" width="9.140625" style="13"/>
    <col min="3" max="3" width="18.7109375" style="13" bestFit="1" customWidth="1"/>
    <col min="5" max="5" width="4.85546875" bestFit="1" customWidth="1"/>
    <col min="6" max="18" width="5.28515625" customWidth="1"/>
  </cols>
  <sheetData>
    <row r="1" spans="1:18" ht="19.5" customHeight="1" x14ac:dyDescent="0.2">
      <c r="A1" s="1">
        <v>2022</v>
      </c>
      <c r="B1" s="39" t="s">
        <v>9</v>
      </c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25" thickBot="1" x14ac:dyDescent="0.25">
      <c r="A2" s="3"/>
      <c r="B2" s="40"/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6.25" customHeight="1" thickTop="1" thickBot="1" x14ac:dyDescent="0.25">
      <c r="A3" s="34" t="s">
        <v>5</v>
      </c>
      <c r="B3" s="34" t="s">
        <v>6</v>
      </c>
      <c r="C3" s="4" t="s">
        <v>8</v>
      </c>
      <c r="D3" s="37" t="s">
        <v>1</v>
      </c>
      <c r="E3" s="43" t="s">
        <v>7</v>
      </c>
      <c r="F3" s="41">
        <v>44646</v>
      </c>
      <c r="G3" s="42"/>
      <c r="H3" s="32">
        <v>44737</v>
      </c>
      <c r="I3" s="33"/>
      <c r="J3" s="33"/>
      <c r="K3" s="32">
        <v>44751</v>
      </c>
      <c r="L3" s="33"/>
      <c r="M3" s="33"/>
      <c r="N3" s="32">
        <v>44807</v>
      </c>
      <c r="O3" s="33"/>
      <c r="P3" s="32">
        <v>44808</v>
      </c>
      <c r="Q3" s="33"/>
      <c r="R3" s="33"/>
    </row>
    <row r="4" spans="1:18" ht="18.75" customHeight="1" thickTop="1" thickBot="1" x14ac:dyDescent="0.25">
      <c r="A4" s="35"/>
      <c r="B4" s="36"/>
      <c r="C4" s="10" t="s">
        <v>0</v>
      </c>
      <c r="D4" s="38"/>
      <c r="E4" s="44"/>
      <c r="F4" s="14" t="s">
        <v>2</v>
      </c>
      <c r="G4" s="14" t="s">
        <v>3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9" t="s">
        <v>3</v>
      </c>
      <c r="P4" s="7" t="s">
        <v>2</v>
      </c>
      <c r="Q4" s="8" t="s">
        <v>3</v>
      </c>
      <c r="R4" s="9" t="s">
        <v>4</v>
      </c>
    </row>
    <row r="5" spans="1:18" ht="17.100000000000001" customHeight="1" thickTop="1" x14ac:dyDescent="0.2">
      <c r="A5" s="15">
        <v>1</v>
      </c>
      <c r="B5" s="16">
        <v>9</v>
      </c>
      <c r="C5" s="16" t="s">
        <v>33</v>
      </c>
      <c r="D5" s="16">
        <f t="shared" ref="D5:D16" si="0">SUM(F5:O5)</f>
        <v>210</v>
      </c>
      <c r="E5" s="16"/>
      <c r="F5" s="17">
        <v>22</v>
      </c>
      <c r="G5" s="21">
        <v>0</v>
      </c>
      <c r="H5" s="17">
        <v>22</v>
      </c>
      <c r="I5" s="17">
        <v>22</v>
      </c>
      <c r="J5" s="21">
        <v>22</v>
      </c>
      <c r="K5" s="17">
        <v>25</v>
      </c>
      <c r="L5" s="17">
        <v>22</v>
      </c>
      <c r="M5" s="21">
        <v>25</v>
      </c>
      <c r="N5" s="17">
        <v>25</v>
      </c>
      <c r="O5" s="21">
        <v>25</v>
      </c>
      <c r="P5" s="17">
        <v>22</v>
      </c>
      <c r="Q5" s="17">
        <v>22</v>
      </c>
      <c r="R5" s="21">
        <v>20</v>
      </c>
    </row>
    <row r="6" spans="1:18" ht="17.100000000000001" customHeight="1" x14ac:dyDescent="0.2">
      <c r="A6" s="12">
        <f>SUM(A5+1)</f>
        <v>2</v>
      </c>
      <c r="B6" s="18">
        <v>26</v>
      </c>
      <c r="C6" s="18" t="s">
        <v>11</v>
      </c>
      <c r="D6" s="18">
        <f t="shared" si="0"/>
        <v>178</v>
      </c>
      <c r="E6" s="18">
        <f t="shared" ref="E6:E16" si="1">SUM(D5-D6)</f>
        <v>32</v>
      </c>
      <c r="F6" s="19">
        <v>20</v>
      </c>
      <c r="G6" s="20">
        <v>0</v>
      </c>
      <c r="H6" s="19">
        <v>25</v>
      </c>
      <c r="I6" s="19">
        <v>25</v>
      </c>
      <c r="J6" s="20">
        <v>25</v>
      </c>
      <c r="K6" s="19">
        <v>22</v>
      </c>
      <c r="L6" s="19">
        <v>25</v>
      </c>
      <c r="M6" s="20">
        <v>14</v>
      </c>
      <c r="N6" s="19">
        <v>0</v>
      </c>
      <c r="O6" s="20">
        <v>22</v>
      </c>
      <c r="P6" s="19">
        <v>25</v>
      </c>
      <c r="Q6" s="19">
        <v>25</v>
      </c>
      <c r="R6" s="20">
        <v>25</v>
      </c>
    </row>
    <row r="7" spans="1:18" ht="17.100000000000001" customHeight="1" x14ac:dyDescent="0.2">
      <c r="A7" s="12">
        <f t="shared" ref="A7:A16" si="2">SUM(A6+1)</f>
        <v>3</v>
      </c>
      <c r="B7" s="18">
        <v>51</v>
      </c>
      <c r="C7" s="25" t="s">
        <v>28</v>
      </c>
      <c r="D7" s="18">
        <f t="shared" si="0"/>
        <v>170</v>
      </c>
      <c r="E7" s="18">
        <f t="shared" si="1"/>
        <v>8</v>
      </c>
      <c r="F7" s="19">
        <v>25</v>
      </c>
      <c r="G7" s="20">
        <v>25</v>
      </c>
      <c r="H7" s="19">
        <v>20</v>
      </c>
      <c r="I7" s="19">
        <v>20</v>
      </c>
      <c r="J7" s="20">
        <v>20</v>
      </c>
      <c r="K7" s="19">
        <v>20</v>
      </c>
      <c r="L7" s="19">
        <v>18</v>
      </c>
      <c r="M7" s="20">
        <v>22</v>
      </c>
      <c r="N7" s="19" t="s">
        <v>35</v>
      </c>
      <c r="O7" s="20" t="s">
        <v>35</v>
      </c>
      <c r="P7" s="19" t="s">
        <v>35</v>
      </c>
      <c r="Q7" s="19" t="s">
        <v>35</v>
      </c>
      <c r="R7" s="20" t="s">
        <v>35</v>
      </c>
    </row>
    <row r="8" spans="1:18" ht="17.100000000000001" customHeight="1" x14ac:dyDescent="0.2">
      <c r="A8" s="12">
        <f t="shared" si="2"/>
        <v>4</v>
      </c>
      <c r="B8" s="18">
        <v>4</v>
      </c>
      <c r="C8" s="18" t="s">
        <v>13</v>
      </c>
      <c r="D8" s="18">
        <f t="shared" si="0"/>
        <v>156</v>
      </c>
      <c r="E8" s="18">
        <f t="shared" si="1"/>
        <v>14</v>
      </c>
      <c r="F8" s="19">
        <v>13</v>
      </c>
      <c r="G8" s="20">
        <v>16</v>
      </c>
      <c r="H8" s="19">
        <v>14</v>
      </c>
      <c r="I8" s="19">
        <v>13</v>
      </c>
      <c r="J8" s="20">
        <v>13</v>
      </c>
      <c r="K8" s="19">
        <v>14</v>
      </c>
      <c r="L8" s="19">
        <v>16</v>
      </c>
      <c r="M8" s="20">
        <v>15</v>
      </c>
      <c r="N8" s="19">
        <v>22</v>
      </c>
      <c r="O8" s="20">
        <v>20</v>
      </c>
      <c r="P8" s="19">
        <v>20</v>
      </c>
      <c r="Q8" s="19">
        <v>18</v>
      </c>
      <c r="R8" s="20">
        <v>22</v>
      </c>
    </row>
    <row r="9" spans="1:18" ht="17.100000000000001" customHeight="1" x14ac:dyDescent="0.2">
      <c r="A9" s="12">
        <f t="shared" si="2"/>
        <v>5</v>
      </c>
      <c r="B9" s="18">
        <v>44</v>
      </c>
      <c r="C9" s="18" t="s">
        <v>29</v>
      </c>
      <c r="D9" s="18">
        <f t="shared" si="0"/>
        <v>152</v>
      </c>
      <c r="E9" s="18">
        <f t="shared" si="1"/>
        <v>4</v>
      </c>
      <c r="F9" s="19">
        <v>18</v>
      </c>
      <c r="G9" s="20">
        <v>22</v>
      </c>
      <c r="H9" s="19">
        <v>18</v>
      </c>
      <c r="I9" s="19">
        <v>18</v>
      </c>
      <c r="J9" s="20">
        <v>18</v>
      </c>
      <c r="K9" s="19">
        <v>18</v>
      </c>
      <c r="L9" s="19">
        <v>20</v>
      </c>
      <c r="M9" s="20">
        <v>20</v>
      </c>
      <c r="N9" s="19" t="s">
        <v>35</v>
      </c>
      <c r="O9" s="20" t="s">
        <v>35</v>
      </c>
      <c r="P9" s="19" t="s">
        <v>35</v>
      </c>
      <c r="Q9" s="19" t="s">
        <v>35</v>
      </c>
      <c r="R9" s="20" t="s">
        <v>35</v>
      </c>
    </row>
    <row r="10" spans="1:18" ht="17.100000000000001" customHeight="1" x14ac:dyDescent="0.2">
      <c r="A10" s="12">
        <f t="shared" si="2"/>
        <v>6</v>
      </c>
      <c r="B10" s="18">
        <v>28</v>
      </c>
      <c r="C10" s="18" t="s">
        <v>12</v>
      </c>
      <c r="D10" s="18">
        <f t="shared" si="0"/>
        <v>145</v>
      </c>
      <c r="E10" s="18">
        <f t="shared" si="1"/>
        <v>7</v>
      </c>
      <c r="F10" s="22">
        <v>14</v>
      </c>
      <c r="G10" s="23">
        <v>18</v>
      </c>
      <c r="H10" s="22">
        <v>13</v>
      </c>
      <c r="I10" s="22">
        <v>14</v>
      </c>
      <c r="J10" s="23">
        <v>11</v>
      </c>
      <c r="K10" s="22">
        <v>15</v>
      </c>
      <c r="L10" s="22">
        <v>14</v>
      </c>
      <c r="M10" s="23">
        <v>12</v>
      </c>
      <c r="N10" s="22">
        <v>18</v>
      </c>
      <c r="O10" s="23">
        <v>16</v>
      </c>
      <c r="P10" s="22">
        <v>18</v>
      </c>
      <c r="Q10" s="22">
        <v>16</v>
      </c>
      <c r="R10" s="23">
        <v>16</v>
      </c>
    </row>
    <row r="11" spans="1:18" ht="17.100000000000001" customHeight="1" x14ac:dyDescent="0.2">
      <c r="A11" s="12">
        <f t="shared" si="2"/>
        <v>7</v>
      </c>
      <c r="B11" s="18">
        <v>50</v>
      </c>
      <c r="C11" s="18" t="s">
        <v>30</v>
      </c>
      <c r="D11" s="18">
        <f t="shared" si="0"/>
        <v>132</v>
      </c>
      <c r="E11" s="18">
        <f t="shared" si="1"/>
        <v>13</v>
      </c>
      <c r="F11" s="22">
        <v>16</v>
      </c>
      <c r="G11" s="23">
        <v>20</v>
      </c>
      <c r="H11" s="22">
        <v>15</v>
      </c>
      <c r="I11" s="22">
        <v>16</v>
      </c>
      <c r="J11" s="23">
        <v>16</v>
      </c>
      <c r="K11" s="22">
        <v>16</v>
      </c>
      <c r="L11" s="22">
        <v>15</v>
      </c>
      <c r="M11" s="23">
        <v>18</v>
      </c>
      <c r="N11" s="22" t="s">
        <v>35</v>
      </c>
      <c r="O11" s="23" t="s">
        <v>35</v>
      </c>
      <c r="P11" s="22" t="s">
        <v>35</v>
      </c>
      <c r="Q11" s="22" t="s">
        <v>35</v>
      </c>
      <c r="R11" s="23" t="s">
        <v>35</v>
      </c>
    </row>
    <row r="12" spans="1:18" ht="17.100000000000001" customHeight="1" x14ac:dyDescent="0.2">
      <c r="A12" s="12">
        <f t="shared" si="2"/>
        <v>8</v>
      </c>
      <c r="B12" s="18">
        <v>11</v>
      </c>
      <c r="C12" s="18" t="s">
        <v>32</v>
      </c>
      <c r="D12" s="18">
        <f t="shared" si="0"/>
        <v>103</v>
      </c>
      <c r="E12" s="18">
        <f t="shared" si="1"/>
        <v>29</v>
      </c>
      <c r="F12" s="22">
        <v>12</v>
      </c>
      <c r="G12" s="23">
        <v>14</v>
      </c>
      <c r="H12" s="22">
        <v>12</v>
      </c>
      <c r="I12" s="22">
        <v>12</v>
      </c>
      <c r="J12" s="23">
        <v>12</v>
      </c>
      <c r="K12" s="22">
        <v>12</v>
      </c>
      <c r="L12" s="22">
        <v>13</v>
      </c>
      <c r="M12" s="23">
        <v>16</v>
      </c>
      <c r="N12" s="22" t="s">
        <v>35</v>
      </c>
      <c r="O12" s="23" t="s">
        <v>35</v>
      </c>
      <c r="P12" s="22" t="s">
        <v>35</v>
      </c>
      <c r="Q12" s="22" t="s">
        <v>35</v>
      </c>
      <c r="R12" s="23" t="s">
        <v>35</v>
      </c>
    </row>
    <row r="13" spans="1:18" ht="17.100000000000001" customHeight="1" x14ac:dyDescent="0.2">
      <c r="A13" s="12">
        <f t="shared" si="2"/>
        <v>9</v>
      </c>
      <c r="B13" s="18">
        <v>32</v>
      </c>
      <c r="C13" s="18" t="s">
        <v>31</v>
      </c>
      <c r="D13" s="18">
        <f t="shared" si="0"/>
        <v>90</v>
      </c>
      <c r="E13" s="18">
        <f t="shared" si="1"/>
        <v>13</v>
      </c>
      <c r="F13" s="22">
        <v>15</v>
      </c>
      <c r="G13" s="23">
        <v>15</v>
      </c>
      <c r="H13" s="22">
        <v>16</v>
      </c>
      <c r="I13" s="22">
        <v>15</v>
      </c>
      <c r="J13" s="23">
        <v>15</v>
      </c>
      <c r="K13" s="22" t="s">
        <v>35</v>
      </c>
      <c r="L13" s="22" t="s">
        <v>35</v>
      </c>
      <c r="M13" s="23" t="s">
        <v>35</v>
      </c>
      <c r="N13" s="22">
        <v>0</v>
      </c>
      <c r="O13" s="23">
        <v>14</v>
      </c>
      <c r="P13" s="22">
        <v>16</v>
      </c>
      <c r="Q13" s="22">
        <v>20</v>
      </c>
      <c r="R13" s="23">
        <v>18</v>
      </c>
    </row>
    <row r="14" spans="1:18" ht="17.100000000000001" customHeight="1" x14ac:dyDescent="0.2">
      <c r="A14" s="12">
        <f t="shared" si="2"/>
        <v>10</v>
      </c>
      <c r="B14" s="18">
        <v>36</v>
      </c>
      <c r="C14" s="18" t="s">
        <v>45</v>
      </c>
      <c r="D14" s="18">
        <f t="shared" si="0"/>
        <v>74</v>
      </c>
      <c r="E14" s="18">
        <f t="shared" si="1"/>
        <v>16</v>
      </c>
      <c r="F14" s="22" t="s">
        <v>35</v>
      </c>
      <c r="G14" s="23" t="s">
        <v>35</v>
      </c>
      <c r="H14" s="22">
        <v>11</v>
      </c>
      <c r="I14" s="22">
        <v>11</v>
      </c>
      <c r="J14" s="23">
        <v>14</v>
      </c>
      <c r="K14" s="22" t="s">
        <v>35</v>
      </c>
      <c r="L14" s="22" t="s">
        <v>35</v>
      </c>
      <c r="M14" s="23" t="s">
        <v>35</v>
      </c>
      <c r="N14" s="22">
        <v>20</v>
      </c>
      <c r="O14" s="23">
        <v>18</v>
      </c>
      <c r="P14" s="22">
        <v>15</v>
      </c>
      <c r="Q14" s="22">
        <v>15</v>
      </c>
      <c r="R14" s="23">
        <v>0</v>
      </c>
    </row>
    <row r="15" spans="1:18" ht="17.100000000000001" customHeight="1" x14ac:dyDescent="0.2">
      <c r="A15" s="12">
        <f t="shared" si="2"/>
        <v>11</v>
      </c>
      <c r="B15" s="18">
        <v>448</v>
      </c>
      <c r="C15" s="18" t="s">
        <v>41</v>
      </c>
      <c r="D15" s="18">
        <f t="shared" si="0"/>
        <v>38</v>
      </c>
      <c r="E15" s="18">
        <f t="shared" si="1"/>
        <v>36</v>
      </c>
      <c r="F15" s="22" t="s">
        <v>35</v>
      </c>
      <c r="G15" s="23" t="s">
        <v>35</v>
      </c>
      <c r="H15" s="22" t="s">
        <v>35</v>
      </c>
      <c r="I15" s="22" t="s">
        <v>35</v>
      </c>
      <c r="J15" s="23" t="s">
        <v>35</v>
      </c>
      <c r="K15" s="22">
        <v>13</v>
      </c>
      <c r="L15" s="22">
        <v>12</v>
      </c>
      <c r="M15" s="23">
        <v>13</v>
      </c>
      <c r="N15" s="22" t="s">
        <v>35</v>
      </c>
      <c r="O15" s="23" t="s">
        <v>35</v>
      </c>
      <c r="P15" s="22" t="s">
        <v>35</v>
      </c>
      <c r="Q15" s="22" t="s">
        <v>35</v>
      </c>
      <c r="R15" s="23" t="s">
        <v>35</v>
      </c>
    </row>
    <row r="16" spans="1:18" ht="17.100000000000001" customHeight="1" x14ac:dyDescent="0.2">
      <c r="A16" s="12">
        <f t="shared" si="2"/>
        <v>12</v>
      </c>
      <c r="B16" s="18">
        <v>3</v>
      </c>
      <c r="C16" s="18" t="s">
        <v>24</v>
      </c>
      <c r="D16" s="18">
        <f t="shared" si="0"/>
        <v>31</v>
      </c>
      <c r="E16" s="18">
        <f t="shared" si="1"/>
        <v>7</v>
      </c>
      <c r="F16" s="22" t="s">
        <v>35</v>
      </c>
      <c r="G16" s="23" t="s">
        <v>35</v>
      </c>
      <c r="H16" s="22" t="s">
        <v>35</v>
      </c>
      <c r="I16" s="22" t="s">
        <v>35</v>
      </c>
      <c r="J16" s="23" t="s">
        <v>35</v>
      </c>
      <c r="K16" s="22" t="s">
        <v>35</v>
      </c>
      <c r="L16" s="22" t="s">
        <v>35</v>
      </c>
      <c r="M16" s="23" t="s">
        <v>35</v>
      </c>
      <c r="N16" s="22">
        <v>16</v>
      </c>
      <c r="O16" s="23">
        <v>15</v>
      </c>
      <c r="P16" s="22">
        <v>0</v>
      </c>
      <c r="Q16" s="22">
        <v>14</v>
      </c>
      <c r="R16" s="23" t="s">
        <v>35</v>
      </c>
    </row>
  </sheetData>
  <sortState ref="B6:R16">
    <sortCondition descending="1" ref="D5:D16"/>
    <sortCondition descending="1" ref="R5:R16"/>
  </sortState>
  <mergeCells count="11">
    <mergeCell ref="B1:G1"/>
    <mergeCell ref="B2:G2"/>
    <mergeCell ref="F3:G3"/>
    <mergeCell ref="H3:J3"/>
    <mergeCell ref="E3:E4"/>
    <mergeCell ref="P3:R3"/>
    <mergeCell ref="K3:M3"/>
    <mergeCell ref="N3:O3"/>
    <mergeCell ref="A3:A4"/>
    <mergeCell ref="B3:B4"/>
    <mergeCell ref="D3:D4"/>
  </mergeCells>
  <phoneticPr fontId="0" type="noConversion"/>
  <conditionalFormatting sqref="F5:J16">
    <cfRule type="cellIs" dxfId="29" priority="19" operator="equal">
      <formula>20</formula>
    </cfRule>
    <cfRule type="cellIs" dxfId="28" priority="20" operator="equal">
      <formula>22</formula>
    </cfRule>
    <cfRule type="cellIs" dxfId="27" priority="21" operator="equal">
      <formula>25</formula>
    </cfRule>
  </conditionalFormatting>
  <conditionalFormatting sqref="N5:O16">
    <cfRule type="cellIs" dxfId="26" priority="10" operator="equal">
      <formula>20</formula>
    </cfRule>
    <cfRule type="cellIs" dxfId="25" priority="11" operator="equal">
      <formula>22</formula>
    </cfRule>
    <cfRule type="cellIs" dxfId="24" priority="12" operator="equal">
      <formula>25</formula>
    </cfRule>
  </conditionalFormatting>
  <conditionalFormatting sqref="K5:M16">
    <cfRule type="cellIs" dxfId="23" priority="4" operator="equal">
      <formula>20</formula>
    </cfRule>
    <cfRule type="cellIs" dxfId="22" priority="5" operator="equal">
      <formula>22</formula>
    </cfRule>
    <cfRule type="cellIs" dxfId="21" priority="6" operator="equal">
      <formula>25</formula>
    </cfRule>
  </conditionalFormatting>
  <conditionalFormatting sqref="P5:R16">
    <cfRule type="cellIs" dxfId="20" priority="1" operator="equal">
      <formula>20</formula>
    </cfRule>
    <cfRule type="cellIs" dxfId="19" priority="2" operator="equal">
      <formula>22</formula>
    </cfRule>
    <cfRule type="cellIs" dxfId="18" priority="3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workbookViewId="0"/>
  </sheetViews>
  <sheetFormatPr defaultRowHeight="12.75" x14ac:dyDescent="0.2"/>
  <cols>
    <col min="2" max="2" width="9.140625" style="13"/>
    <col min="3" max="3" width="19.7109375" style="13" customWidth="1"/>
    <col min="5" max="5" width="4.85546875" bestFit="1" customWidth="1"/>
    <col min="6" max="18" width="5.28515625" customWidth="1"/>
  </cols>
  <sheetData>
    <row r="1" spans="1:18" ht="19.5" customHeight="1" x14ac:dyDescent="0.2">
      <c r="A1" s="1">
        <v>2022</v>
      </c>
      <c r="B1" s="39" t="s">
        <v>9</v>
      </c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25" thickBot="1" x14ac:dyDescent="0.25">
      <c r="A2" s="3"/>
      <c r="B2" s="40"/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0.75" customHeight="1" thickTop="1" thickBot="1" x14ac:dyDescent="0.25">
      <c r="A3" s="34" t="s">
        <v>5</v>
      </c>
      <c r="B3" s="34" t="s">
        <v>6</v>
      </c>
      <c r="C3" s="4" t="s">
        <v>15</v>
      </c>
      <c r="D3" s="37" t="s">
        <v>1</v>
      </c>
      <c r="E3" s="43" t="s">
        <v>7</v>
      </c>
      <c r="F3" s="41">
        <v>44646</v>
      </c>
      <c r="G3" s="42"/>
      <c r="H3" s="32">
        <v>44737</v>
      </c>
      <c r="I3" s="33"/>
      <c r="J3" s="33"/>
      <c r="K3" s="32">
        <v>44751</v>
      </c>
      <c r="L3" s="33"/>
      <c r="M3" s="33"/>
      <c r="N3" s="32">
        <v>44807</v>
      </c>
      <c r="O3" s="33"/>
      <c r="P3" s="32">
        <v>44808</v>
      </c>
      <c r="Q3" s="33"/>
      <c r="R3" s="33"/>
    </row>
    <row r="4" spans="1:18" ht="16.5" customHeight="1" thickTop="1" thickBot="1" x14ac:dyDescent="0.25">
      <c r="A4" s="35"/>
      <c r="B4" s="36"/>
      <c r="C4" s="10" t="s">
        <v>0</v>
      </c>
      <c r="D4" s="38"/>
      <c r="E4" s="44"/>
      <c r="F4" s="5" t="s">
        <v>2</v>
      </c>
      <c r="G4" s="6" t="s">
        <v>3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9" t="s">
        <v>3</v>
      </c>
      <c r="P4" s="7" t="s">
        <v>2</v>
      </c>
      <c r="Q4" s="8" t="s">
        <v>3</v>
      </c>
      <c r="R4" s="9" t="s">
        <v>4</v>
      </c>
    </row>
    <row r="5" spans="1:18" ht="17.100000000000001" customHeight="1" thickTop="1" x14ac:dyDescent="0.2">
      <c r="A5" s="11">
        <v>1</v>
      </c>
      <c r="B5" s="16">
        <v>6</v>
      </c>
      <c r="C5" s="24" t="s">
        <v>10</v>
      </c>
      <c r="D5" s="16">
        <f>SUM(F5:R5)</f>
        <v>304</v>
      </c>
      <c r="E5" s="16"/>
      <c r="F5" s="17">
        <v>25</v>
      </c>
      <c r="G5" s="21">
        <v>25</v>
      </c>
      <c r="H5" s="17">
        <v>16</v>
      </c>
      <c r="I5" s="17">
        <v>25</v>
      </c>
      <c r="J5" s="21">
        <v>20</v>
      </c>
      <c r="K5" s="17">
        <v>25</v>
      </c>
      <c r="L5" s="17">
        <v>25</v>
      </c>
      <c r="M5" s="21">
        <v>25</v>
      </c>
      <c r="N5" s="17">
        <v>25</v>
      </c>
      <c r="O5" s="21">
        <v>25</v>
      </c>
      <c r="P5" s="17">
        <v>18</v>
      </c>
      <c r="Q5" s="17">
        <v>25</v>
      </c>
      <c r="R5" s="21">
        <v>25</v>
      </c>
    </row>
    <row r="6" spans="1:18" ht="17.100000000000001" customHeight="1" x14ac:dyDescent="0.2">
      <c r="A6" s="12">
        <f t="shared" ref="A6:A21" si="0">SUM(A5+1)</f>
        <v>2</v>
      </c>
      <c r="B6" s="18">
        <v>781</v>
      </c>
      <c r="C6" s="18" t="s">
        <v>20</v>
      </c>
      <c r="D6" s="18">
        <f t="shared" ref="D6:D21" si="1">SUM(F6:R6)</f>
        <v>293</v>
      </c>
      <c r="E6" s="18">
        <f>SUM(D5-D6)</f>
        <v>11</v>
      </c>
      <c r="F6" s="19">
        <v>22</v>
      </c>
      <c r="G6" s="20">
        <v>22</v>
      </c>
      <c r="H6" s="19">
        <v>25</v>
      </c>
      <c r="I6" s="19">
        <v>22</v>
      </c>
      <c r="J6" s="20">
        <v>25</v>
      </c>
      <c r="K6" s="19">
        <v>22</v>
      </c>
      <c r="L6" s="19">
        <v>20</v>
      </c>
      <c r="M6" s="20">
        <v>22</v>
      </c>
      <c r="N6" s="19">
        <v>22</v>
      </c>
      <c r="O6" s="20">
        <v>22</v>
      </c>
      <c r="P6" s="19">
        <v>25</v>
      </c>
      <c r="Q6" s="19">
        <v>22</v>
      </c>
      <c r="R6" s="20">
        <v>22</v>
      </c>
    </row>
    <row r="7" spans="1:18" ht="17.100000000000001" customHeight="1" x14ac:dyDescent="0.2">
      <c r="A7" s="12">
        <f t="shared" si="0"/>
        <v>3</v>
      </c>
      <c r="B7" s="18">
        <v>27</v>
      </c>
      <c r="C7" s="18" t="s">
        <v>26</v>
      </c>
      <c r="D7" s="18">
        <f t="shared" si="1"/>
        <v>176</v>
      </c>
      <c r="E7" s="18">
        <f t="shared" ref="E7:E21" si="2">SUM(D6-D7)</f>
        <v>117</v>
      </c>
      <c r="F7" s="19">
        <v>0</v>
      </c>
      <c r="G7" s="20">
        <v>20</v>
      </c>
      <c r="H7" s="19">
        <v>0</v>
      </c>
      <c r="I7" s="19">
        <v>20</v>
      </c>
      <c r="J7" s="20">
        <v>22</v>
      </c>
      <c r="K7" s="19">
        <v>20</v>
      </c>
      <c r="L7" s="19">
        <v>22</v>
      </c>
      <c r="M7" s="20">
        <v>20</v>
      </c>
      <c r="N7" s="19">
        <v>16</v>
      </c>
      <c r="O7" s="20">
        <v>18</v>
      </c>
      <c r="P7" s="19">
        <v>0</v>
      </c>
      <c r="Q7" s="19">
        <v>18</v>
      </c>
      <c r="R7" s="20">
        <v>0</v>
      </c>
    </row>
    <row r="8" spans="1:18" ht="17.100000000000001" customHeight="1" x14ac:dyDescent="0.2">
      <c r="A8" s="12">
        <f t="shared" si="0"/>
        <v>4</v>
      </c>
      <c r="B8" s="18">
        <v>36</v>
      </c>
      <c r="C8" s="18" t="s">
        <v>37</v>
      </c>
      <c r="D8" s="18">
        <f t="shared" si="1"/>
        <v>174</v>
      </c>
      <c r="E8" s="18">
        <f t="shared" si="2"/>
        <v>2</v>
      </c>
      <c r="F8" s="19">
        <v>15</v>
      </c>
      <c r="G8" s="20">
        <v>13</v>
      </c>
      <c r="H8" s="19">
        <v>20</v>
      </c>
      <c r="I8" s="19">
        <v>15</v>
      </c>
      <c r="J8" s="20">
        <v>18</v>
      </c>
      <c r="K8" s="19">
        <v>16</v>
      </c>
      <c r="L8" s="19">
        <v>13</v>
      </c>
      <c r="M8" s="20">
        <v>18</v>
      </c>
      <c r="N8" s="19">
        <v>15</v>
      </c>
      <c r="O8" s="20" t="s">
        <v>35</v>
      </c>
      <c r="P8" s="19">
        <v>0</v>
      </c>
      <c r="Q8" s="19">
        <v>13</v>
      </c>
      <c r="R8" s="20">
        <v>18</v>
      </c>
    </row>
    <row r="9" spans="1:18" ht="17.100000000000001" customHeight="1" x14ac:dyDescent="0.2">
      <c r="A9" s="12">
        <f t="shared" si="0"/>
        <v>5</v>
      </c>
      <c r="B9" s="18">
        <v>16</v>
      </c>
      <c r="C9" s="18" t="s">
        <v>39</v>
      </c>
      <c r="D9" s="18">
        <f t="shared" si="1"/>
        <v>173</v>
      </c>
      <c r="E9" s="18">
        <f t="shared" si="2"/>
        <v>1</v>
      </c>
      <c r="F9" s="19" t="s">
        <v>35</v>
      </c>
      <c r="G9" s="20" t="s">
        <v>35</v>
      </c>
      <c r="H9" s="19">
        <v>18</v>
      </c>
      <c r="I9" s="19">
        <v>13</v>
      </c>
      <c r="J9" s="20">
        <v>13</v>
      </c>
      <c r="K9" s="19">
        <v>14</v>
      </c>
      <c r="L9" s="19">
        <v>16</v>
      </c>
      <c r="M9" s="20">
        <v>14</v>
      </c>
      <c r="N9" s="19">
        <v>18</v>
      </c>
      <c r="O9" s="20">
        <v>16</v>
      </c>
      <c r="P9" s="19">
        <v>20</v>
      </c>
      <c r="Q9" s="19">
        <v>15</v>
      </c>
      <c r="R9" s="20">
        <v>16</v>
      </c>
    </row>
    <row r="10" spans="1:18" ht="17.100000000000001" customHeight="1" x14ac:dyDescent="0.2">
      <c r="A10" s="12">
        <f t="shared" si="0"/>
        <v>6</v>
      </c>
      <c r="B10" s="18">
        <v>888</v>
      </c>
      <c r="C10" s="18" t="s">
        <v>23</v>
      </c>
      <c r="D10" s="18">
        <f t="shared" si="1"/>
        <v>170</v>
      </c>
      <c r="E10" s="18">
        <f t="shared" si="2"/>
        <v>3</v>
      </c>
      <c r="F10" s="19">
        <v>16</v>
      </c>
      <c r="G10" s="20">
        <v>15</v>
      </c>
      <c r="H10" s="19">
        <v>12</v>
      </c>
      <c r="I10" s="19">
        <v>18</v>
      </c>
      <c r="J10" s="20">
        <v>15</v>
      </c>
      <c r="K10" s="19">
        <v>15</v>
      </c>
      <c r="L10" s="19">
        <v>18</v>
      </c>
      <c r="M10" s="20">
        <v>16</v>
      </c>
      <c r="N10" s="19">
        <v>0</v>
      </c>
      <c r="O10" s="20" t="s">
        <v>35</v>
      </c>
      <c r="P10" s="19">
        <v>15</v>
      </c>
      <c r="Q10" s="19">
        <v>16</v>
      </c>
      <c r="R10" s="20">
        <v>14</v>
      </c>
    </row>
    <row r="11" spans="1:18" ht="17.100000000000001" customHeight="1" x14ac:dyDescent="0.2">
      <c r="A11" s="12">
        <f t="shared" si="0"/>
        <v>7</v>
      </c>
      <c r="B11" s="18">
        <v>555</v>
      </c>
      <c r="C11" s="18" t="s">
        <v>42</v>
      </c>
      <c r="D11" s="18">
        <f t="shared" si="1"/>
        <v>143</v>
      </c>
      <c r="E11" s="18">
        <f t="shared" si="2"/>
        <v>27</v>
      </c>
      <c r="F11" s="19" t="s">
        <v>35</v>
      </c>
      <c r="G11" s="20" t="s">
        <v>35</v>
      </c>
      <c r="H11" s="19">
        <v>22</v>
      </c>
      <c r="I11" s="19">
        <v>16</v>
      </c>
      <c r="J11" s="20">
        <v>16</v>
      </c>
      <c r="K11" s="19" t="s">
        <v>35</v>
      </c>
      <c r="L11" s="19" t="s">
        <v>35</v>
      </c>
      <c r="M11" s="20" t="s">
        <v>35</v>
      </c>
      <c r="N11" s="19">
        <v>20</v>
      </c>
      <c r="O11" s="20">
        <v>20</v>
      </c>
      <c r="P11" s="19">
        <v>14</v>
      </c>
      <c r="Q11" s="19">
        <v>20</v>
      </c>
      <c r="R11" s="20">
        <v>15</v>
      </c>
    </row>
    <row r="12" spans="1:18" ht="17.100000000000001" customHeight="1" x14ac:dyDescent="0.2">
      <c r="A12" s="12">
        <f t="shared" si="0"/>
        <v>8</v>
      </c>
      <c r="B12" s="18">
        <v>33</v>
      </c>
      <c r="C12" s="18" t="s">
        <v>38</v>
      </c>
      <c r="D12" s="18">
        <f t="shared" si="1"/>
        <v>139</v>
      </c>
      <c r="E12" s="18">
        <f t="shared" si="2"/>
        <v>4</v>
      </c>
      <c r="F12" s="19" t="s">
        <v>35</v>
      </c>
      <c r="G12" s="20" t="s">
        <v>35</v>
      </c>
      <c r="H12" s="19">
        <v>14</v>
      </c>
      <c r="I12" s="19">
        <v>10</v>
      </c>
      <c r="J12" s="20">
        <v>12</v>
      </c>
      <c r="K12" s="19">
        <v>18</v>
      </c>
      <c r="L12" s="19">
        <v>14</v>
      </c>
      <c r="M12" s="20">
        <v>15</v>
      </c>
      <c r="N12" s="19" t="s">
        <v>35</v>
      </c>
      <c r="O12" s="20" t="s">
        <v>35</v>
      </c>
      <c r="P12" s="19">
        <v>22</v>
      </c>
      <c r="Q12" s="19">
        <v>14</v>
      </c>
      <c r="R12" s="20">
        <v>20</v>
      </c>
    </row>
    <row r="13" spans="1:18" ht="17.100000000000001" customHeight="1" x14ac:dyDescent="0.2">
      <c r="A13" s="12">
        <f t="shared" si="0"/>
        <v>9</v>
      </c>
      <c r="B13" s="18">
        <v>164</v>
      </c>
      <c r="C13" s="18" t="s">
        <v>22</v>
      </c>
      <c r="D13" s="18">
        <f t="shared" si="1"/>
        <v>131</v>
      </c>
      <c r="E13" s="18">
        <f t="shared" si="2"/>
        <v>8</v>
      </c>
      <c r="F13" s="19">
        <v>18</v>
      </c>
      <c r="G13" s="20">
        <v>14</v>
      </c>
      <c r="H13" s="19">
        <v>0</v>
      </c>
      <c r="I13" s="19">
        <v>14</v>
      </c>
      <c r="J13" s="20">
        <v>14</v>
      </c>
      <c r="K13" s="19">
        <v>13</v>
      </c>
      <c r="L13" s="19">
        <v>15</v>
      </c>
      <c r="M13" s="20">
        <v>13</v>
      </c>
      <c r="N13" s="19">
        <v>0</v>
      </c>
      <c r="O13" s="20">
        <v>14</v>
      </c>
      <c r="P13" s="19">
        <v>16</v>
      </c>
      <c r="Q13" s="19">
        <v>0</v>
      </c>
      <c r="R13" s="20" t="s">
        <v>35</v>
      </c>
    </row>
    <row r="14" spans="1:18" ht="17.100000000000001" customHeight="1" x14ac:dyDescent="0.2">
      <c r="A14" s="12">
        <f t="shared" si="0"/>
        <v>10</v>
      </c>
      <c r="B14" s="18">
        <v>127</v>
      </c>
      <c r="C14" s="18" t="s">
        <v>43</v>
      </c>
      <c r="D14" s="18">
        <f t="shared" si="1"/>
        <v>63</v>
      </c>
      <c r="E14" s="18">
        <f t="shared" si="2"/>
        <v>68</v>
      </c>
      <c r="F14" s="19" t="s">
        <v>35</v>
      </c>
      <c r="G14" s="20" t="s">
        <v>35</v>
      </c>
      <c r="H14" s="19">
        <v>15</v>
      </c>
      <c r="I14" s="19">
        <v>12</v>
      </c>
      <c r="J14" s="20">
        <v>10</v>
      </c>
      <c r="K14" s="19" t="s">
        <v>35</v>
      </c>
      <c r="L14" s="19" t="s">
        <v>35</v>
      </c>
      <c r="M14" s="20" t="s">
        <v>35</v>
      </c>
      <c r="N14" s="19">
        <v>0</v>
      </c>
      <c r="O14" s="20">
        <v>0</v>
      </c>
      <c r="P14" s="19">
        <v>13</v>
      </c>
      <c r="Q14" s="19">
        <v>0</v>
      </c>
      <c r="R14" s="20">
        <v>13</v>
      </c>
    </row>
    <row r="15" spans="1:18" ht="17.100000000000001" customHeight="1" x14ac:dyDescent="0.2">
      <c r="A15" s="12">
        <f t="shared" si="0"/>
        <v>11</v>
      </c>
      <c r="B15" s="18">
        <v>208</v>
      </c>
      <c r="C15" s="18" t="s">
        <v>46</v>
      </c>
      <c r="D15" s="18">
        <f t="shared" si="1"/>
        <v>39</v>
      </c>
      <c r="E15" s="18">
        <f t="shared" si="2"/>
        <v>24</v>
      </c>
      <c r="F15" s="19" t="s">
        <v>35</v>
      </c>
      <c r="G15" s="20" t="s">
        <v>35</v>
      </c>
      <c r="H15" s="19" t="s">
        <v>35</v>
      </c>
      <c r="I15" s="19" t="s">
        <v>35</v>
      </c>
      <c r="J15" s="20"/>
      <c r="K15" s="19" t="s">
        <v>35</v>
      </c>
      <c r="L15" s="19" t="s">
        <v>35</v>
      </c>
      <c r="M15" s="20" t="s">
        <v>35</v>
      </c>
      <c r="N15" s="19">
        <v>0</v>
      </c>
      <c r="O15" s="20">
        <v>15</v>
      </c>
      <c r="P15" s="19">
        <v>0</v>
      </c>
      <c r="Q15" s="19">
        <v>12</v>
      </c>
      <c r="R15" s="20">
        <v>12</v>
      </c>
    </row>
    <row r="16" spans="1:18" ht="17.100000000000001" customHeight="1" x14ac:dyDescent="0.2">
      <c r="A16" s="12">
        <f t="shared" si="0"/>
        <v>12</v>
      </c>
      <c r="B16" s="18">
        <v>45</v>
      </c>
      <c r="C16" s="18" t="s">
        <v>21</v>
      </c>
      <c r="D16" s="18">
        <f t="shared" si="1"/>
        <v>38</v>
      </c>
      <c r="E16" s="18">
        <f t="shared" si="2"/>
        <v>1</v>
      </c>
      <c r="F16" s="19">
        <v>20</v>
      </c>
      <c r="G16" s="20">
        <v>18</v>
      </c>
      <c r="H16" s="19" t="s">
        <v>35</v>
      </c>
      <c r="I16" s="19" t="s">
        <v>35</v>
      </c>
      <c r="J16" s="20" t="s">
        <v>35</v>
      </c>
      <c r="K16" s="19" t="s">
        <v>35</v>
      </c>
      <c r="L16" s="19" t="s">
        <v>35</v>
      </c>
      <c r="M16" s="20" t="s">
        <v>35</v>
      </c>
      <c r="N16" s="19" t="s">
        <v>35</v>
      </c>
      <c r="O16" s="20" t="s">
        <v>35</v>
      </c>
      <c r="P16" s="19" t="s">
        <v>35</v>
      </c>
      <c r="Q16" s="19" t="s">
        <v>35</v>
      </c>
      <c r="R16" s="20" t="s">
        <v>35</v>
      </c>
    </row>
    <row r="17" spans="1:18" ht="17.100000000000001" customHeight="1" x14ac:dyDescent="0.2">
      <c r="A17" s="12">
        <f t="shared" si="0"/>
        <v>13</v>
      </c>
      <c r="B17" s="18">
        <v>722</v>
      </c>
      <c r="C17" s="18" t="s">
        <v>44</v>
      </c>
      <c r="D17" s="18">
        <f t="shared" si="1"/>
        <v>35</v>
      </c>
      <c r="E17" s="18">
        <f t="shared" si="2"/>
        <v>3</v>
      </c>
      <c r="F17" s="19" t="s">
        <v>35</v>
      </c>
      <c r="G17" s="20" t="s">
        <v>35</v>
      </c>
      <c r="H17" s="19">
        <v>13</v>
      </c>
      <c r="I17" s="19">
        <v>11</v>
      </c>
      <c r="J17" s="20">
        <v>11</v>
      </c>
      <c r="K17" s="19" t="s">
        <v>35</v>
      </c>
      <c r="L17" s="19" t="s">
        <v>35</v>
      </c>
      <c r="M17" s="20" t="s">
        <v>35</v>
      </c>
      <c r="N17" s="19" t="s">
        <v>35</v>
      </c>
      <c r="O17" s="20" t="s">
        <v>35</v>
      </c>
      <c r="P17" s="19" t="s">
        <v>35</v>
      </c>
      <c r="Q17" s="19" t="s">
        <v>35</v>
      </c>
      <c r="R17" s="20" t="s">
        <v>35</v>
      </c>
    </row>
    <row r="18" spans="1:18" ht="17.100000000000001" customHeight="1" x14ac:dyDescent="0.2">
      <c r="A18" s="12">
        <f t="shared" si="0"/>
        <v>14</v>
      </c>
      <c r="B18" s="18">
        <v>10</v>
      </c>
      <c r="C18" s="18" t="s">
        <v>27</v>
      </c>
      <c r="D18" s="18">
        <f t="shared" si="1"/>
        <v>33</v>
      </c>
      <c r="E18" s="18">
        <f t="shared" si="2"/>
        <v>2</v>
      </c>
      <c r="F18" s="19">
        <v>13</v>
      </c>
      <c r="G18" s="20">
        <v>0</v>
      </c>
      <c r="H18" s="19">
        <v>0</v>
      </c>
      <c r="I18" s="19">
        <v>9</v>
      </c>
      <c r="J18" s="20">
        <v>0</v>
      </c>
      <c r="K18" s="19" t="s">
        <v>35</v>
      </c>
      <c r="L18" s="19" t="s">
        <v>35</v>
      </c>
      <c r="M18" s="20" t="s">
        <v>35</v>
      </c>
      <c r="N18" s="19" t="s">
        <v>35</v>
      </c>
      <c r="O18" s="20" t="s">
        <v>35</v>
      </c>
      <c r="P18" s="19">
        <v>0</v>
      </c>
      <c r="Q18" s="19">
        <v>11</v>
      </c>
      <c r="R18" s="20">
        <v>0</v>
      </c>
    </row>
    <row r="19" spans="1:18" ht="17.100000000000001" customHeight="1" x14ac:dyDescent="0.2">
      <c r="A19" s="12">
        <f t="shared" si="0"/>
        <v>15</v>
      </c>
      <c r="B19" s="18">
        <v>3</v>
      </c>
      <c r="C19" s="18" t="s">
        <v>24</v>
      </c>
      <c r="D19" s="18">
        <f t="shared" si="1"/>
        <v>30</v>
      </c>
      <c r="E19" s="18">
        <f t="shared" si="2"/>
        <v>3</v>
      </c>
      <c r="F19" s="19">
        <v>14</v>
      </c>
      <c r="G19" s="20">
        <v>16</v>
      </c>
      <c r="H19" s="19" t="s">
        <v>35</v>
      </c>
      <c r="I19" s="19" t="s">
        <v>35</v>
      </c>
      <c r="J19" s="20" t="s">
        <v>35</v>
      </c>
      <c r="K19" s="19" t="s">
        <v>35</v>
      </c>
      <c r="L19" s="19" t="s">
        <v>35</v>
      </c>
      <c r="M19" s="20" t="s">
        <v>35</v>
      </c>
      <c r="N19" s="19" t="s">
        <v>35</v>
      </c>
      <c r="O19" s="20" t="s">
        <v>35</v>
      </c>
      <c r="P19" s="19" t="s">
        <v>35</v>
      </c>
      <c r="Q19" s="19" t="s">
        <v>35</v>
      </c>
      <c r="R19" s="20" t="s">
        <v>35</v>
      </c>
    </row>
    <row r="20" spans="1:18" ht="17.100000000000001" customHeight="1" x14ac:dyDescent="0.2">
      <c r="A20" s="12">
        <f t="shared" si="0"/>
        <v>16</v>
      </c>
      <c r="B20" s="18">
        <v>25</v>
      </c>
      <c r="C20" s="18" t="s">
        <v>25</v>
      </c>
      <c r="D20" s="18">
        <f t="shared" si="1"/>
        <v>24</v>
      </c>
      <c r="E20" s="18">
        <f t="shared" si="2"/>
        <v>6</v>
      </c>
      <c r="F20" s="19">
        <v>12</v>
      </c>
      <c r="G20" s="20">
        <v>12</v>
      </c>
      <c r="H20" s="19" t="s">
        <v>35</v>
      </c>
      <c r="I20" s="19" t="s">
        <v>35</v>
      </c>
      <c r="J20" s="20" t="s">
        <v>35</v>
      </c>
      <c r="K20" s="19" t="s">
        <v>35</v>
      </c>
      <c r="L20" s="19" t="s">
        <v>35</v>
      </c>
      <c r="M20" s="20" t="s">
        <v>35</v>
      </c>
      <c r="N20" s="19" t="s">
        <v>35</v>
      </c>
      <c r="O20" s="20" t="s">
        <v>35</v>
      </c>
      <c r="P20" s="19" t="s">
        <v>35</v>
      </c>
      <c r="Q20" s="19" t="s">
        <v>35</v>
      </c>
      <c r="R20" s="20" t="s">
        <v>35</v>
      </c>
    </row>
    <row r="21" spans="1:18" ht="17.100000000000001" customHeight="1" x14ac:dyDescent="0.2">
      <c r="A21" s="12">
        <f t="shared" si="0"/>
        <v>17</v>
      </c>
      <c r="B21" s="18">
        <v>33</v>
      </c>
      <c r="C21" s="18" t="s">
        <v>40</v>
      </c>
      <c r="D21" s="18">
        <f t="shared" si="1"/>
        <v>12</v>
      </c>
      <c r="E21" s="18">
        <f t="shared" si="2"/>
        <v>12</v>
      </c>
      <c r="F21" s="19" t="s">
        <v>35</v>
      </c>
      <c r="G21" s="20" t="s">
        <v>35</v>
      </c>
      <c r="H21" s="19" t="s">
        <v>35</v>
      </c>
      <c r="I21" s="19" t="s">
        <v>35</v>
      </c>
      <c r="J21" s="20"/>
      <c r="K21" s="19" t="s">
        <v>35</v>
      </c>
      <c r="L21" s="19">
        <v>12</v>
      </c>
      <c r="M21" s="20" t="s">
        <v>35</v>
      </c>
      <c r="N21" s="19" t="s">
        <v>35</v>
      </c>
      <c r="O21" s="20" t="s">
        <v>35</v>
      </c>
      <c r="P21" s="19" t="s">
        <v>35</v>
      </c>
      <c r="Q21" s="19" t="s">
        <v>35</v>
      </c>
      <c r="R21" s="20" t="s">
        <v>35</v>
      </c>
    </row>
  </sheetData>
  <sortState ref="B6:R21">
    <sortCondition descending="1" ref="D5:D21"/>
    <sortCondition descending="1" ref="R5:R21"/>
  </sortState>
  <mergeCells count="11">
    <mergeCell ref="B1:G1"/>
    <mergeCell ref="B2:G2"/>
    <mergeCell ref="F3:G3"/>
    <mergeCell ref="H3:J3"/>
    <mergeCell ref="E3:E4"/>
    <mergeCell ref="P3:R3"/>
    <mergeCell ref="K3:M3"/>
    <mergeCell ref="N3:O3"/>
    <mergeCell ref="A3:A4"/>
    <mergeCell ref="B3:B4"/>
    <mergeCell ref="D3:D4"/>
  </mergeCells>
  <phoneticPr fontId="0" type="noConversion"/>
  <conditionalFormatting sqref="F5:O21">
    <cfRule type="cellIs" dxfId="17" priority="19" operator="equal">
      <formula>20</formula>
    </cfRule>
    <cfRule type="cellIs" dxfId="16" priority="20" operator="equal">
      <formula>22</formula>
    </cfRule>
    <cfRule type="cellIs" dxfId="15" priority="21" operator="equal">
      <formula>25</formula>
    </cfRule>
  </conditionalFormatting>
  <conditionalFormatting sqref="P5:R21">
    <cfRule type="cellIs" dxfId="14" priority="1" operator="equal">
      <formula>20</formula>
    </cfRule>
    <cfRule type="cellIs" dxfId="13" priority="2" operator="equal">
      <formula>22</formula>
    </cfRule>
    <cfRule type="cellIs" dxfId="12" priority="3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showGridLines="0" tabSelected="1" workbookViewId="0"/>
  </sheetViews>
  <sheetFormatPr defaultRowHeight="12.75" x14ac:dyDescent="0.2"/>
  <cols>
    <col min="2" max="2" width="9.140625" style="13"/>
    <col min="3" max="3" width="20.140625" style="13" customWidth="1"/>
    <col min="5" max="5" width="4.85546875" bestFit="1" customWidth="1"/>
    <col min="6" max="17" width="5.28515625" customWidth="1"/>
  </cols>
  <sheetData>
    <row r="1" spans="1:17" ht="19.5" customHeight="1" x14ac:dyDescent="0.2">
      <c r="A1" s="1">
        <v>2022</v>
      </c>
      <c r="B1" s="39" t="s">
        <v>9</v>
      </c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25" thickBot="1" x14ac:dyDescent="0.25">
      <c r="A2" s="3"/>
      <c r="B2" s="40"/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34" t="s">
        <v>5</v>
      </c>
      <c r="B3" s="34" t="s">
        <v>6</v>
      </c>
      <c r="C3" s="4" t="s">
        <v>14</v>
      </c>
      <c r="D3" s="37" t="s">
        <v>1</v>
      </c>
      <c r="E3" s="43" t="s">
        <v>7</v>
      </c>
      <c r="F3" s="41">
        <v>44646</v>
      </c>
      <c r="G3" s="42"/>
      <c r="H3" s="32">
        <v>44737</v>
      </c>
      <c r="I3" s="33"/>
      <c r="J3" s="33"/>
      <c r="K3" s="32">
        <v>44751</v>
      </c>
      <c r="L3" s="33"/>
      <c r="M3" s="33"/>
      <c r="N3" s="32">
        <v>44807</v>
      </c>
      <c r="O3" s="33"/>
      <c r="P3" s="32">
        <v>44808</v>
      </c>
      <c r="Q3" s="33"/>
    </row>
    <row r="4" spans="1:17" ht="21" thickTop="1" thickBot="1" x14ac:dyDescent="0.25">
      <c r="A4" s="35"/>
      <c r="B4" s="36"/>
      <c r="C4" s="10" t="s">
        <v>0</v>
      </c>
      <c r="D4" s="38"/>
      <c r="E4" s="44"/>
      <c r="F4" s="5" t="s">
        <v>2</v>
      </c>
      <c r="G4" s="6" t="s">
        <v>3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9" t="s">
        <v>3</v>
      </c>
      <c r="P4" s="29" t="s">
        <v>2</v>
      </c>
      <c r="Q4" s="26"/>
    </row>
    <row r="5" spans="1:17" ht="17.100000000000001" customHeight="1" thickTop="1" x14ac:dyDescent="0.2">
      <c r="A5" s="11">
        <v>1</v>
      </c>
      <c r="B5" s="16">
        <v>20</v>
      </c>
      <c r="C5" s="16" t="s">
        <v>34</v>
      </c>
      <c r="D5" s="16">
        <f>SUM(F5:P5)</f>
        <v>225</v>
      </c>
      <c r="E5" s="16"/>
      <c r="F5" s="17" t="s">
        <v>35</v>
      </c>
      <c r="G5" s="21" t="s">
        <v>35</v>
      </c>
      <c r="H5" s="17">
        <v>25</v>
      </c>
      <c r="I5" s="17">
        <v>25</v>
      </c>
      <c r="J5" s="21">
        <v>25</v>
      </c>
      <c r="K5" s="17">
        <v>25</v>
      </c>
      <c r="L5" s="17">
        <v>25</v>
      </c>
      <c r="M5" s="21">
        <v>25</v>
      </c>
      <c r="N5" s="17">
        <v>25</v>
      </c>
      <c r="O5" s="21">
        <v>25</v>
      </c>
      <c r="P5" s="30">
        <v>25</v>
      </c>
      <c r="Q5" s="27"/>
    </row>
    <row r="6" spans="1:17" ht="17.100000000000001" customHeight="1" x14ac:dyDescent="0.2">
      <c r="A6" s="12">
        <f t="shared" ref="A6:A10" si="0">SUM(A5+1)</f>
        <v>2</v>
      </c>
      <c r="B6" s="18">
        <v>9</v>
      </c>
      <c r="C6" s="18" t="s">
        <v>18</v>
      </c>
      <c r="D6" s="18">
        <f t="shared" ref="D6:D10" si="1">SUM(F6:P6)</f>
        <v>178</v>
      </c>
      <c r="E6" s="18">
        <f>SUM(D5-D6)</f>
        <v>47</v>
      </c>
      <c r="F6" s="19">
        <v>0</v>
      </c>
      <c r="G6" s="20">
        <v>20</v>
      </c>
      <c r="H6" s="19">
        <v>18</v>
      </c>
      <c r="I6" s="19">
        <v>22</v>
      </c>
      <c r="J6" s="20">
        <v>18</v>
      </c>
      <c r="K6" s="19">
        <v>20</v>
      </c>
      <c r="L6" s="19">
        <v>18</v>
      </c>
      <c r="M6" s="20">
        <v>18</v>
      </c>
      <c r="N6" s="19">
        <v>22</v>
      </c>
      <c r="O6" s="20">
        <v>22</v>
      </c>
      <c r="P6" s="31" t="s">
        <v>35</v>
      </c>
      <c r="Q6" s="28"/>
    </row>
    <row r="7" spans="1:17" ht="17.100000000000001" customHeight="1" x14ac:dyDescent="0.2">
      <c r="A7" s="12">
        <f t="shared" si="0"/>
        <v>3</v>
      </c>
      <c r="B7" s="18">
        <v>111</v>
      </c>
      <c r="C7" s="25" t="s">
        <v>16</v>
      </c>
      <c r="D7" s="18">
        <f t="shared" si="1"/>
        <v>172</v>
      </c>
      <c r="E7" s="18">
        <f t="shared" ref="E7:E10" si="2">SUM(D6-D7)</f>
        <v>6</v>
      </c>
      <c r="F7" s="19">
        <v>25</v>
      </c>
      <c r="G7" s="20">
        <v>25</v>
      </c>
      <c r="H7" s="19">
        <v>22</v>
      </c>
      <c r="I7" s="19">
        <v>18</v>
      </c>
      <c r="J7" s="20">
        <v>22</v>
      </c>
      <c r="K7" s="19">
        <v>18</v>
      </c>
      <c r="L7" s="19">
        <v>20</v>
      </c>
      <c r="M7" s="20">
        <v>22</v>
      </c>
      <c r="N7" s="19" t="s">
        <v>35</v>
      </c>
      <c r="O7" s="20" t="s">
        <v>35</v>
      </c>
      <c r="P7" s="31" t="s">
        <v>35</v>
      </c>
      <c r="Q7" s="28"/>
    </row>
    <row r="8" spans="1:17" ht="17.100000000000001" customHeight="1" x14ac:dyDescent="0.2">
      <c r="A8" s="12">
        <f t="shared" si="0"/>
        <v>4</v>
      </c>
      <c r="B8" s="18">
        <v>8</v>
      </c>
      <c r="C8" s="18" t="s">
        <v>19</v>
      </c>
      <c r="D8" s="18">
        <f t="shared" si="1"/>
        <v>144</v>
      </c>
      <c r="E8" s="18">
        <f t="shared" si="2"/>
        <v>28</v>
      </c>
      <c r="F8" s="19">
        <v>20</v>
      </c>
      <c r="G8" s="20">
        <v>0</v>
      </c>
      <c r="H8" s="19">
        <v>20</v>
      </c>
      <c r="I8" s="19">
        <v>20</v>
      </c>
      <c r="J8" s="20">
        <v>20</v>
      </c>
      <c r="K8" s="19">
        <v>22</v>
      </c>
      <c r="L8" s="19">
        <v>22</v>
      </c>
      <c r="M8" s="20">
        <v>20</v>
      </c>
      <c r="N8" s="19" t="s">
        <v>35</v>
      </c>
      <c r="O8" s="20" t="s">
        <v>35</v>
      </c>
      <c r="P8" s="31" t="s">
        <v>35</v>
      </c>
      <c r="Q8" s="28"/>
    </row>
    <row r="9" spans="1:17" ht="17.100000000000001" customHeight="1" x14ac:dyDescent="0.2">
      <c r="A9" s="12">
        <f t="shared" si="0"/>
        <v>5</v>
      </c>
      <c r="B9" s="18">
        <v>16</v>
      </c>
      <c r="C9" s="18" t="s">
        <v>17</v>
      </c>
      <c r="D9" s="18">
        <f t="shared" si="1"/>
        <v>44</v>
      </c>
      <c r="E9" s="18">
        <f t="shared" si="2"/>
        <v>100</v>
      </c>
      <c r="F9" s="19">
        <v>22</v>
      </c>
      <c r="G9" s="20">
        <v>22</v>
      </c>
      <c r="H9" s="19" t="s">
        <v>35</v>
      </c>
      <c r="I9" s="19" t="s">
        <v>35</v>
      </c>
      <c r="J9" s="20" t="s">
        <v>35</v>
      </c>
      <c r="K9" s="19" t="s">
        <v>35</v>
      </c>
      <c r="L9" s="19" t="s">
        <v>35</v>
      </c>
      <c r="M9" s="20" t="s">
        <v>35</v>
      </c>
      <c r="N9" s="19" t="s">
        <v>35</v>
      </c>
      <c r="O9" s="20" t="s">
        <v>35</v>
      </c>
      <c r="P9" s="31" t="s">
        <v>35</v>
      </c>
      <c r="Q9" s="28"/>
    </row>
    <row r="10" spans="1:17" ht="17.100000000000001" customHeight="1" x14ac:dyDescent="0.2">
      <c r="A10" s="12">
        <f t="shared" si="0"/>
        <v>6</v>
      </c>
      <c r="B10" s="18">
        <v>4</v>
      </c>
      <c r="C10" s="18" t="s">
        <v>36</v>
      </c>
      <c r="D10" s="18">
        <f t="shared" si="1"/>
        <v>16</v>
      </c>
      <c r="E10" s="18">
        <f t="shared" si="2"/>
        <v>28</v>
      </c>
      <c r="F10" s="19" t="s">
        <v>35</v>
      </c>
      <c r="G10" s="20" t="s">
        <v>35</v>
      </c>
      <c r="H10" s="19" t="s">
        <v>35</v>
      </c>
      <c r="I10" s="19" t="s">
        <v>35</v>
      </c>
      <c r="J10" s="20" t="s">
        <v>35</v>
      </c>
      <c r="K10" s="19">
        <v>16</v>
      </c>
      <c r="L10" s="19">
        <v>0</v>
      </c>
      <c r="M10" s="20" t="s">
        <v>35</v>
      </c>
      <c r="N10" s="19" t="s">
        <v>35</v>
      </c>
      <c r="O10" s="20" t="s">
        <v>35</v>
      </c>
      <c r="P10" s="31" t="s">
        <v>35</v>
      </c>
      <c r="Q10" s="28"/>
    </row>
  </sheetData>
  <sortState ref="B6:O10">
    <sortCondition descending="1" ref="D5:D10"/>
    <sortCondition descending="1" ref="O5:O10"/>
  </sortState>
  <mergeCells count="11">
    <mergeCell ref="A3:A4"/>
    <mergeCell ref="B3:B4"/>
    <mergeCell ref="D3:D4"/>
    <mergeCell ref="E3:E4"/>
    <mergeCell ref="K3:M3"/>
    <mergeCell ref="P3:Q3"/>
    <mergeCell ref="N3:O3"/>
    <mergeCell ref="B1:G1"/>
    <mergeCell ref="B2:G2"/>
    <mergeCell ref="F3:G3"/>
    <mergeCell ref="H3:J3"/>
  </mergeCells>
  <phoneticPr fontId="0" type="noConversion"/>
  <conditionalFormatting sqref="F5:J10">
    <cfRule type="cellIs" dxfId="11" priority="22" operator="equal">
      <formula>20</formula>
    </cfRule>
    <cfRule type="cellIs" dxfId="10" priority="23" operator="equal">
      <formula>22</formula>
    </cfRule>
    <cfRule type="cellIs" dxfId="9" priority="24" operator="equal">
      <formula>25</formula>
    </cfRule>
  </conditionalFormatting>
  <conditionalFormatting sqref="N5:O10">
    <cfRule type="cellIs" dxfId="8" priority="10" operator="equal">
      <formula>20</formula>
    </cfRule>
    <cfRule type="cellIs" dxfId="7" priority="11" operator="equal">
      <formula>22</formula>
    </cfRule>
    <cfRule type="cellIs" dxfId="6" priority="12" operator="equal">
      <formula>25</formula>
    </cfRule>
  </conditionalFormatting>
  <conditionalFormatting sqref="K5:M10">
    <cfRule type="cellIs" dxfId="5" priority="4" operator="equal">
      <formula>20</formula>
    </cfRule>
    <cfRule type="cellIs" dxfId="4" priority="5" operator="equal">
      <formula>22</formula>
    </cfRule>
    <cfRule type="cellIs" dxfId="3" priority="6" operator="equal">
      <formula>25</formula>
    </cfRule>
  </conditionalFormatting>
  <conditionalFormatting sqref="P5:Q10">
    <cfRule type="cellIs" dxfId="2" priority="1" operator="equal">
      <formula>20</formula>
    </cfRule>
    <cfRule type="cellIs" dxfId="1" priority="2" operator="equal">
      <formula>22</formula>
    </cfRule>
    <cfRule type="cellIs" dxfId="0" priority="3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200cc&amp;250cc</vt:lpstr>
      <vt:lpstr>Y2 (80cc&amp;100cc)</vt:lpstr>
      <vt:lpstr>Y1 (50cc)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2022-10-28T11:13:26Z</dcterms:modified>
</cp:coreProperties>
</file>